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расходов'!$G$52</definedName>
    <definedName name="_xlnm.Print_Titles" localSheetId="0">'Роспись расходов'!$11:$13</definedName>
    <definedName name="_xlnm.Print_Area" localSheetId="0">'Роспись расходов'!$A$1:$F$81</definedName>
  </definedNames>
  <calcPr calcId="125725"/>
</workbook>
</file>

<file path=xl/calcChain.xml><?xml version="1.0" encoding="utf-8"?>
<calcChain xmlns="http://schemas.openxmlformats.org/spreadsheetml/2006/main">
  <c r="D23" i="1"/>
  <c r="E81"/>
  <c r="E83" s="1"/>
  <c r="F81"/>
  <c r="F83" s="1"/>
  <c r="D22"/>
  <c r="D20"/>
  <c r="D19"/>
  <c r="D81" s="1"/>
</calcChain>
</file>

<file path=xl/sharedStrings.xml><?xml version="1.0" encoding="utf-8"?>
<sst xmlns="http://schemas.openxmlformats.org/spreadsheetml/2006/main" count="212" uniqueCount="204">
  <si>
    <t>тыс. руб.</t>
  </si>
  <si>
    <t>5</t>
  </si>
  <si>
    <t>№ п/п</t>
  </si>
  <si>
    <t>1</t>
  </si>
  <si>
    <t>Наименование показателя</t>
  </si>
  <si>
    <t>2</t>
  </si>
  <si>
    <t>КЦСР</t>
  </si>
  <si>
    <t>3</t>
  </si>
  <si>
    <t>4</t>
  </si>
  <si>
    <t>6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</si>
  <si>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</si>
  <si>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</si>
  <si>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0390075700</t>
  </si>
  <si>
    <t>7</t>
  </si>
  <si>
    <t>8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</si>
  <si>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</si>
  <si>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</si>
  <si>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9</t>
  </si>
  <si>
    <t>10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</si>
  <si>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</si>
  <si>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</si>
  <si>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11</t>
  </si>
  <si>
    <t>12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</si>
  <si>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</si>
  <si>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</si>
  <si>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</t>
  </si>
  <si>
    <t>14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</si>
  <si>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</si>
  <si>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</si>
  <si>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15</t>
  </si>
  <si>
    <t>16</t>
  </si>
  <si>
    <t>1310074080</t>
  </si>
  <si>
    <t>17</t>
  </si>
  <si>
    <t>18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</si>
  <si>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</si>
  <si>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</si>
  <si>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19</t>
  </si>
  <si>
    <t>20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</si>
  <si>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</si>
  <si>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</si>
  <si>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21</t>
  </si>
  <si>
    <t>22</t>
  </si>
  <si>
    <t>1310075880</t>
  </si>
  <si>
    <t>23</t>
  </si>
  <si>
    <t>24</t>
  </si>
  <si>
    <t>1320074090</t>
  </si>
  <si>
    <t>25</t>
  </si>
  <si>
    <t>26</t>
  </si>
  <si>
    <t>1320075640</t>
  </si>
  <si>
    <t>27</t>
  </si>
  <si>
    <t>28</t>
  </si>
  <si>
    <t>1320075660</t>
  </si>
  <si>
    <t>1320076490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</si>
  <si>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</si>
  <si>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</si>
  <si>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1330076490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</si>
  <si>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</si>
  <si>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</si>
  <si>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</si>
  <si>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</si>
  <si>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8320074290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</si>
  <si>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</si>
  <si>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</si>
  <si>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8340075140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</si>
  <si>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</si>
  <si>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</si>
  <si>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</si>
  <si>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ВСЕГО:</t>
  </si>
  <si>
    <t>2019 год</t>
  </si>
  <si>
    <t>2020 год</t>
  </si>
  <si>
    <t>к решению Минусинского городского Совета депутатов</t>
  </si>
  <si>
    <t>тыс. рублей</t>
  </si>
  <si>
    <t>Приложение 10</t>
  </si>
  <si>
    <t>2018 год</t>
  </si>
  <si>
    <t>от 25.12.2017 № 5-29р</t>
  </si>
  <si>
    <t xml:space="preserve">Средства на повышение размеров оплаты труда работников бюджетной сферы Красноярского края с 1 января 2018 года на 4 процента 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</si>
  <si>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</si>
  <si>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</t>
  </si>
  <si>
    <t>Субсидии на повышения размеров оплаты труда специалистов по работе с молодежью, методистов муниципальных молодежных центров</t>
  </si>
  <si>
    <t>Региональные выплаты и выплаты, обеспечивающее уровень заработной платы работников бюджетной сферы не ниже размера минимальной заработной платы (минимального размера оплаты труда)</t>
  </si>
  <si>
    <t xml:space="preserve">Средства частичное финансирование (возмещение) расходов на персональные выплаты, устанавливаемые в целях повышения оплаты труда молодым специалистам, на персональные выплаты, устанавливаемые с учетом опыта работы при наличии ученой степени, почетного звания, нагрудного знака (значка)
</t>
  </si>
  <si>
    <t>Средства на частичное финансирование (возмещение) расходов на повышение размеров оплаты труда отдельным категориям работников бдюджетной сферы Красноярского края</t>
  </si>
  <si>
    <t>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</si>
  <si>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</si>
  <si>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02100R5190</t>
  </si>
  <si>
    <t>Средства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"Искусство и народное творчество" муниципальной программы "Культура города Минусинска"</t>
  </si>
  <si>
    <t>0220074810</t>
  </si>
  <si>
    <t>Средства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«Обеспечение условий реализации программы и прочие мероприятия» муниципальной программы «Культура города Минусинска»</t>
  </si>
  <si>
    <t>0230074490</t>
  </si>
  <si>
    <t>Средства на организацию туристско-рекриационных зон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</si>
  <si>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0230074800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</si>
  <si>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</si>
  <si>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0310075710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</si>
  <si>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</si>
  <si>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0340074130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</si>
  <si>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</si>
  <si>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0410073950</t>
  </si>
  <si>
    <t>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</si>
  <si>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0410075080</t>
  </si>
  <si>
    <t>Реконструкция искусственных дорожных сооружений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</si>
  <si>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0410076420</t>
  </si>
  <si>
    <t>Осуществление дорожной деятельности с привлечением внебюджетных источников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</si>
  <si>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0410076430</t>
  </si>
  <si>
    <t>Реализация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</si>
  <si>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0430074920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</si>
  <si>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</si>
  <si>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0510074120</t>
  </si>
  <si>
    <t>Подготовка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</si>
  <si>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0520074660</t>
  </si>
  <si>
    <t>Расходы на развитие системы патриотического воспитания в рамках деятельности муниципальных молодежных центров в рамках подпрограммы «Патриотическое воспитание молодежи города Минусинска» муниципальной программы «Молодежь Минусинска»</t>
  </si>
  <si>
    <t>0720074540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</si>
  <si>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</si>
  <si>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07300R4970</t>
  </si>
  <si>
    <t>Расходы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</si>
  <si>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0810074180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</si>
  <si>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«Развитие массовой физической культуры и спорта» муниципальной программы «Физическая культура и спорт в муниципальном образовании город Минусинск»</t>
  </si>
  <si>
    <t>0810074370</t>
  </si>
  <si>
    <t>Компенсация расходов муниципальных спортивных школ, подготовивших спортсмена, ставшего членом спортивной сборной края, согласно статье 15 Закона края от 21 декабря 2010 года № 11-5566 "О физической культуре и спорте в Красноярском крае"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</si>
  <si>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0820026540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</si>
  <si>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</si>
  <si>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0820074360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</si>
  <si>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</si>
  <si>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1030078400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</si>
  <si>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</si>
  <si>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1120076070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</si>
  <si>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</si>
  <si>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1310073980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</si>
  <si>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</si>
  <si>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1320073980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</si>
  <si>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</si>
  <si>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1320075620</t>
  </si>
  <si>
    <t>Расходы на развитие инфраструктуры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</si>
  <si>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1320075630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</si>
  <si>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предоставления новых муниципальных услуг, повышения их качества, в рамках подпрограммы "Развитие общего образования" муниципальной программы "Развитие образования города Минусинска"</t>
  </si>
  <si>
    <t>1320078400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</si>
  <si>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</si>
  <si>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1330075530</t>
  </si>
  <si>
    <t>Софинансирование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</si>
  <si>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20100R5550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</si>
  <si>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</si>
  <si>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20200R5550</t>
  </si>
  <si>
    <t>Софинансирование мероприятий по поддержке обустройства мест массового отдыха населения (городских парков) в рамках мероприятия "Устройство фонтана в парковой зоне в районе пересечения ул. Кравченко - ул. Гоголя - ул. Штабная - ул. Октябрьская" муниципальной программы "Формирование современной городской среды" на 2018-2022 годы</t>
  </si>
  <si>
    <t>20400R5600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</si>
  <si>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«Искусство и народное творчество» муниципальной программы «Культура города Минусинска»</t>
  </si>
  <si>
    <t>0120006400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</si>
  <si>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</si>
  <si>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0140001510</t>
  </si>
  <si>
    <t>0150075130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</si>
  <si>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</si>
  <si>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</si>
  <si>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</si>
  <si>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</si>
  <si>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</si>
  <si>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</si>
  <si>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</si>
  <si>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</si>
  <si>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</si>
  <si>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</si>
  <si>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 xml:space="preserve">Дотации на выравнивание бюджетной обеспеченности муниципальных районов (городских округов) из регионального фонда финансовой поддержки </t>
  </si>
  <si>
    <t xml:space="preserve">Дотации на выравнивание бюджетной обеспеченности поселений </t>
  </si>
  <si>
    <t>Дотации на поддержку мер по обеспечению сбалансированности бюджетов</t>
  </si>
  <si>
    <t>0220021380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</si>
  <si>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</si>
  <si>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</si>
  <si>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</si>
  <si>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</si>
  <si>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</si>
  <si>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</si>
  <si>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</si>
  <si>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</si>
  <si>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</si>
  <si>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</si>
  <si>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</si>
  <si>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</si>
  <si>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</si>
  <si>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</si>
  <si>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</si>
  <si>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</si>
  <si>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</si>
  <si>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</si>
  <si>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</si>
  <si>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</si>
  <si>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</si>
  <si>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</si>
  <si>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</si>
  <si>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</si>
  <si>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</si>
  <si>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</si>
  <si>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</si>
  <si>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</si>
  <si>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</si>
  <si>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</si>
  <si>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</si>
  <si>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</si>
  <si>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</si>
  <si>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</si>
  <si>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</si>
  <si>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</si>
  <si>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</si>
  <si>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</si>
  <si>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</si>
  <si>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2018 году и плановом периоде 2019-2020 годов</t>
  </si>
  <si>
    <t>Приложение 9</t>
  </si>
  <si>
    <t>от 24.12.2018 № 16-92р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</si>
</sst>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/>
    </xf>
    <xf numFmtId="0" fontId="5" fillId="0" borderId="0" xfId="0" applyFont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49" fontId="5" fillId="0" borderId="2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0" fontId="2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 applyProtection="1">
      <alignment horizontal="center" vertical="top" wrapText="1"/>
    </xf>
    <xf numFmtId="164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left" vertical="top" wrapText="1"/>
    </xf>
    <xf numFmtId="49" fontId="5" fillId="0" borderId="1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right"/>
    </xf>
    <xf numFmtId="4" fontId="5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/>
    <xf numFmtId="164" fontId="5" fillId="0" borderId="1" xfId="1" applyNumberFormat="1" applyFont="1" applyFill="1" applyBorder="1" applyAlignment="1" applyProtection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wrapText="1"/>
    </xf>
    <xf numFmtId="49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4" fontId="5" fillId="0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Border="1"/>
    <xf numFmtId="4" fontId="3" fillId="0" borderId="1" xfId="0" applyNumberFormat="1" applyFont="1" applyBorder="1"/>
    <xf numFmtId="2" fontId="5" fillId="0" borderId="0" xfId="0" applyNumberFormat="1" applyFont="1"/>
    <xf numFmtId="0" fontId="5" fillId="0" borderId="1" xfId="0" applyNumberFormat="1" applyFont="1" applyBorder="1" applyAlignment="1" applyProtection="1">
      <alignment horizontal="left"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9" fontId="5" fillId="0" borderId="1" xfId="0" applyNumberFormat="1" applyFont="1" applyBorder="1" applyAlignment="1" applyProtection="1">
      <alignment horizontal="left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Fill="1"/>
    <xf numFmtId="165" fontId="5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 applyProtection="1">
      <alignment horizontal="right" vertical="center" wrapText="1"/>
    </xf>
    <xf numFmtId="4" fontId="5" fillId="0" borderId="1" xfId="0" applyNumberFormat="1" applyFont="1" applyBorder="1" applyAlignment="1">
      <alignment horizontal="right" vertical="center"/>
    </xf>
    <xf numFmtId="4" fontId="5" fillId="0" borderId="0" xfId="0" applyNumberFormat="1" applyFont="1"/>
    <xf numFmtId="0" fontId="5" fillId="0" borderId="0" xfId="0" applyFont="1" applyFill="1" applyAlignment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/>
    </xf>
    <xf numFmtId="49" fontId="5" fillId="0" borderId="1" xfId="0" applyNumberFormat="1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3"/>
  <sheetViews>
    <sheetView tabSelected="1" view="pageBreakPreview" zoomScaleNormal="100" zoomScaleSheetLayoutView="100" workbookViewId="0">
      <selection activeCell="D16" sqref="D16"/>
    </sheetView>
  </sheetViews>
  <sheetFormatPr defaultRowHeight="12.75" customHeight="1"/>
  <cols>
    <col min="1" max="1" width="5.5703125" style="4" customWidth="1"/>
    <col min="2" max="2" width="62.5703125" style="4" customWidth="1"/>
    <col min="3" max="3" width="20.7109375" style="4" hidden="1" customWidth="1"/>
    <col min="4" max="6" width="15.7109375" style="4" customWidth="1"/>
    <col min="7" max="7" width="8.85546875" style="4" customWidth="1"/>
    <col min="8" max="16384" width="9.140625" style="4"/>
  </cols>
  <sheetData>
    <row r="1" spans="1:10" ht="15.75">
      <c r="A1" s="10"/>
      <c r="B1" s="11"/>
      <c r="C1" s="3"/>
      <c r="D1" s="3"/>
      <c r="E1" s="12"/>
      <c r="F1" s="19" t="s">
        <v>202</v>
      </c>
    </row>
    <row r="2" spans="1:10" ht="15.75">
      <c r="A2" s="5"/>
      <c r="B2" s="13"/>
      <c r="C2" s="5"/>
      <c r="D2" s="5"/>
      <c r="E2" s="12"/>
      <c r="F2" s="19" t="s">
        <v>70</v>
      </c>
    </row>
    <row r="3" spans="1:10" ht="15" customHeight="1">
      <c r="A3" s="13"/>
      <c r="B3" s="13"/>
      <c r="C3" s="13"/>
      <c r="D3" s="13"/>
      <c r="E3" s="12"/>
      <c r="F3" s="19" t="s">
        <v>203</v>
      </c>
    </row>
    <row r="4" spans="1:10" ht="16.5" customHeight="1">
      <c r="A4" s="44" t="s">
        <v>72</v>
      </c>
      <c r="B4" s="44"/>
      <c r="C4" s="44"/>
      <c r="D4" s="44"/>
      <c r="E4" s="44"/>
      <c r="F4" s="44"/>
      <c r="G4" s="21"/>
      <c r="H4" s="21"/>
      <c r="I4" s="21"/>
      <c r="J4" s="21"/>
    </row>
    <row r="5" spans="1:10" ht="14.25" customHeight="1">
      <c r="A5" s="44" t="s">
        <v>70</v>
      </c>
      <c r="B5" s="44"/>
      <c r="C5" s="44"/>
      <c r="D5" s="44"/>
      <c r="E5" s="44"/>
      <c r="F5" s="44"/>
      <c r="G5" s="21"/>
      <c r="H5" s="21"/>
      <c r="I5" s="21"/>
      <c r="J5" s="21"/>
    </row>
    <row r="6" spans="1:10" ht="15" customHeight="1">
      <c r="A6" s="44" t="s">
        <v>74</v>
      </c>
      <c r="B6" s="44"/>
      <c r="C6" s="44"/>
      <c r="D6" s="44"/>
      <c r="E6" s="44"/>
      <c r="F6" s="44"/>
      <c r="G6" s="21"/>
      <c r="H6" s="21"/>
      <c r="I6" s="21"/>
      <c r="J6" s="21"/>
    </row>
    <row r="7" spans="1:10" ht="12.75" customHeight="1">
      <c r="A7" s="13"/>
      <c r="B7" s="13"/>
      <c r="C7" s="13"/>
      <c r="D7" s="13"/>
      <c r="E7" s="13"/>
      <c r="F7" s="13"/>
    </row>
    <row r="8" spans="1:10" ht="57" customHeight="1">
      <c r="A8" s="45" t="s">
        <v>201</v>
      </c>
      <c r="B8" s="45"/>
      <c r="C8" s="45"/>
      <c r="D8" s="45"/>
      <c r="E8" s="45"/>
      <c r="F8" s="45"/>
    </row>
    <row r="9" spans="1:10" ht="15.75" customHeight="1">
      <c r="A9" s="46"/>
      <c r="B9" s="46"/>
      <c r="C9" s="6"/>
      <c r="D9" s="2"/>
      <c r="E9" s="2"/>
      <c r="F9" s="2"/>
    </row>
    <row r="10" spans="1:10" ht="13.5" customHeight="1">
      <c r="A10" s="46"/>
      <c r="B10" s="46"/>
      <c r="C10" s="6" t="s">
        <v>0</v>
      </c>
      <c r="F10" s="14" t="s">
        <v>71</v>
      </c>
    </row>
    <row r="11" spans="1:10" ht="26.25" customHeight="1">
      <c r="A11" s="47" t="s">
        <v>2</v>
      </c>
      <c r="B11" s="47" t="s">
        <v>4</v>
      </c>
      <c r="C11" s="47" t="s">
        <v>6</v>
      </c>
      <c r="D11" s="47" t="s">
        <v>73</v>
      </c>
      <c r="E11" s="47" t="s">
        <v>68</v>
      </c>
      <c r="F11" s="47" t="s">
        <v>69</v>
      </c>
      <c r="G11" s="7"/>
    </row>
    <row r="12" spans="1:10" ht="11.25" customHeight="1">
      <c r="A12" s="47"/>
      <c r="B12" s="47"/>
      <c r="C12" s="47"/>
      <c r="D12" s="47"/>
      <c r="E12" s="47"/>
      <c r="F12" s="47"/>
      <c r="G12" s="7"/>
    </row>
    <row r="13" spans="1:10" ht="15.75">
      <c r="A13" s="18" t="s">
        <v>3</v>
      </c>
      <c r="B13" s="18" t="s">
        <v>5</v>
      </c>
      <c r="C13" s="18" t="s">
        <v>7</v>
      </c>
      <c r="D13" s="18" t="s">
        <v>7</v>
      </c>
      <c r="E13" s="18" t="s">
        <v>8</v>
      </c>
      <c r="F13" s="18" t="s">
        <v>1</v>
      </c>
      <c r="G13" s="7"/>
    </row>
    <row r="14" spans="1:10" ht="50.25" customHeight="1">
      <c r="A14" s="18" t="s">
        <v>3</v>
      </c>
      <c r="B14" s="1" t="s">
        <v>158</v>
      </c>
      <c r="C14" s="8"/>
      <c r="D14" s="20">
        <v>266811.90000000002</v>
      </c>
      <c r="E14" s="20">
        <v>213449.5</v>
      </c>
      <c r="F14" s="20">
        <v>213449.5</v>
      </c>
      <c r="G14" s="9"/>
    </row>
    <row r="15" spans="1:10" ht="31.5">
      <c r="A15" s="18" t="s">
        <v>3</v>
      </c>
      <c r="B15" s="1" t="s">
        <v>159</v>
      </c>
      <c r="C15" s="8"/>
      <c r="D15" s="20">
        <v>13198.1</v>
      </c>
      <c r="E15" s="40">
        <v>10558.5</v>
      </c>
      <c r="F15" s="40">
        <v>10558.5</v>
      </c>
      <c r="G15" s="9"/>
    </row>
    <row r="16" spans="1:10" ht="36.75" customHeight="1">
      <c r="A16" s="18" t="s">
        <v>5</v>
      </c>
      <c r="B16" s="1" t="s">
        <v>160</v>
      </c>
      <c r="C16" s="8"/>
      <c r="D16" s="20">
        <v>57925.9</v>
      </c>
      <c r="E16" s="20">
        <v>28118.3</v>
      </c>
      <c r="F16" s="20">
        <v>28118.3</v>
      </c>
      <c r="G16" s="9"/>
    </row>
    <row r="17" spans="1:7" ht="62.25" customHeight="1">
      <c r="A17" s="18" t="s">
        <v>7</v>
      </c>
      <c r="B17" s="27" t="s">
        <v>82</v>
      </c>
      <c r="C17" s="23"/>
      <c r="D17" s="24">
        <v>28118.2</v>
      </c>
      <c r="E17" s="24">
        <v>28118.2</v>
      </c>
      <c r="F17" s="24">
        <v>28118.2</v>
      </c>
      <c r="G17" s="9"/>
    </row>
    <row r="18" spans="1:7" ht="50.25" customHeight="1">
      <c r="A18" s="18" t="s">
        <v>8</v>
      </c>
      <c r="B18" s="22" t="s">
        <v>75</v>
      </c>
      <c r="C18" s="23"/>
      <c r="D18" s="24">
        <v>16061.3</v>
      </c>
      <c r="E18" s="24">
        <v>0</v>
      </c>
      <c r="F18" s="24">
        <v>0</v>
      </c>
      <c r="G18" s="9"/>
    </row>
    <row r="19" spans="1:7" ht="126" customHeight="1">
      <c r="A19" s="18" t="s">
        <v>1</v>
      </c>
      <c r="B19" s="22" t="s">
        <v>76</v>
      </c>
      <c r="C19" s="23"/>
      <c r="D19" s="24">
        <f>5286.5+1648.5</f>
        <v>6935</v>
      </c>
      <c r="E19" s="24">
        <v>0</v>
      </c>
      <c r="F19" s="24">
        <v>0</v>
      </c>
    </row>
    <row r="20" spans="1:7" ht="55.5" customHeight="1">
      <c r="A20" s="18" t="s">
        <v>9</v>
      </c>
      <c r="B20" s="22" t="s">
        <v>77</v>
      </c>
      <c r="C20" s="23"/>
      <c r="D20" s="24">
        <f>11097.4+3561.3</f>
        <v>14658.7</v>
      </c>
      <c r="E20" s="24">
        <v>0</v>
      </c>
      <c r="F20" s="24">
        <v>0</v>
      </c>
    </row>
    <row r="21" spans="1:7" ht="46.5" customHeight="1">
      <c r="A21" s="18" t="s">
        <v>13</v>
      </c>
      <c r="B21" s="25" t="s">
        <v>78</v>
      </c>
      <c r="C21" s="23"/>
      <c r="D21" s="24">
        <v>966</v>
      </c>
      <c r="E21" s="24">
        <v>0</v>
      </c>
      <c r="F21" s="24">
        <v>0</v>
      </c>
    </row>
    <row r="22" spans="1:7" ht="69.75" customHeight="1">
      <c r="A22" s="18" t="s">
        <v>14</v>
      </c>
      <c r="B22" s="26" t="s">
        <v>79</v>
      </c>
      <c r="C22" s="23"/>
      <c r="D22" s="24">
        <f>2245+23749.5</f>
        <v>25994.5</v>
      </c>
      <c r="E22" s="24">
        <v>0</v>
      </c>
      <c r="F22" s="24">
        <v>0</v>
      </c>
    </row>
    <row r="23" spans="1:7" s="39" customFormat="1" ht="96.75" customHeight="1">
      <c r="A23" s="38" t="s">
        <v>17</v>
      </c>
      <c r="B23" s="26" t="s">
        <v>80</v>
      </c>
      <c r="C23" s="23"/>
      <c r="D23" s="24">
        <f>1614.9+301</f>
        <v>1915.9</v>
      </c>
      <c r="E23" s="24">
        <v>0</v>
      </c>
      <c r="F23" s="24">
        <v>0</v>
      </c>
    </row>
    <row r="24" spans="1:7" ht="66" customHeight="1">
      <c r="A24" s="18" t="s">
        <v>18</v>
      </c>
      <c r="B24" s="26" t="s">
        <v>81</v>
      </c>
      <c r="C24" s="23"/>
      <c r="D24" s="24">
        <v>2876.8</v>
      </c>
      <c r="E24" s="24">
        <v>0</v>
      </c>
      <c r="F24" s="24">
        <v>0</v>
      </c>
    </row>
    <row r="25" spans="1:7" ht="114" customHeight="1">
      <c r="A25" s="18" t="s">
        <v>21</v>
      </c>
      <c r="B25" s="29" t="s">
        <v>10</v>
      </c>
      <c r="C25" s="28" t="s">
        <v>144</v>
      </c>
      <c r="D25" s="24">
        <v>65.400000000000006</v>
      </c>
      <c r="E25" s="24">
        <v>65.400000000000006</v>
      </c>
      <c r="F25" s="24">
        <v>65.400000000000006</v>
      </c>
    </row>
    <row r="26" spans="1:7" ht="144" customHeight="1">
      <c r="A26" s="18" t="s">
        <v>22</v>
      </c>
      <c r="B26" s="29" t="s">
        <v>145</v>
      </c>
      <c r="C26" s="28" t="s">
        <v>146</v>
      </c>
      <c r="D26" s="24">
        <v>62061.88</v>
      </c>
      <c r="E26" s="24">
        <v>48465.2</v>
      </c>
      <c r="F26" s="24">
        <v>48465.2</v>
      </c>
    </row>
    <row r="27" spans="1:7" ht="127.5" customHeight="1">
      <c r="A27" s="18" t="s">
        <v>25</v>
      </c>
      <c r="B27" s="29" t="s">
        <v>11</v>
      </c>
      <c r="C27" s="28" t="s">
        <v>147</v>
      </c>
      <c r="D27" s="24">
        <v>28341.48</v>
      </c>
      <c r="E27" s="24">
        <v>25708.9</v>
      </c>
      <c r="F27" s="24">
        <v>25708.9</v>
      </c>
    </row>
    <row r="28" spans="1:7" ht="48.75" customHeight="1">
      <c r="A28" s="18" t="s">
        <v>26</v>
      </c>
      <c r="B28" s="30" t="s">
        <v>83</v>
      </c>
      <c r="C28" s="28" t="s">
        <v>84</v>
      </c>
      <c r="D28" s="24">
        <v>146.1</v>
      </c>
      <c r="E28" s="24">
        <v>146.1</v>
      </c>
      <c r="F28" s="24">
        <v>146.1</v>
      </c>
    </row>
    <row r="29" spans="1:7" ht="82.5" customHeight="1">
      <c r="A29" s="18" t="s">
        <v>29</v>
      </c>
      <c r="B29" s="30" t="s">
        <v>143</v>
      </c>
      <c r="C29" s="28" t="s">
        <v>161</v>
      </c>
      <c r="D29" s="24">
        <v>150</v>
      </c>
      <c r="E29" s="24">
        <v>0</v>
      </c>
      <c r="F29" s="24">
        <v>0</v>
      </c>
    </row>
    <row r="30" spans="1:7" ht="84.75" customHeight="1">
      <c r="A30" s="18" t="s">
        <v>30</v>
      </c>
      <c r="B30" s="30" t="s">
        <v>85</v>
      </c>
      <c r="C30" s="28" t="s">
        <v>86</v>
      </c>
      <c r="D30" s="24">
        <v>311.5</v>
      </c>
      <c r="E30" s="24">
        <v>0</v>
      </c>
      <c r="F30" s="24">
        <v>0</v>
      </c>
    </row>
    <row r="31" spans="1:7" ht="101.25" customHeight="1">
      <c r="A31" s="18" t="s">
        <v>32</v>
      </c>
      <c r="B31" s="30" t="s">
        <v>87</v>
      </c>
      <c r="C31" s="28" t="s">
        <v>88</v>
      </c>
      <c r="D31" s="24">
        <v>4000</v>
      </c>
      <c r="E31" s="24">
        <v>0</v>
      </c>
      <c r="F31" s="24">
        <v>0</v>
      </c>
    </row>
    <row r="32" spans="1:7" ht="66.75" customHeight="1">
      <c r="A32" s="18" t="s">
        <v>33</v>
      </c>
      <c r="B32" s="30" t="s">
        <v>89</v>
      </c>
      <c r="C32" s="28" t="s">
        <v>90</v>
      </c>
      <c r="D32" s="24">
        <v>500</v>
      </c>
      <c r="E32" s="24">
        <v>0</v>
      </c>
      <c r="F32" s="24">
        <v>0</v>
      </c>
    </row>
    <row r="33" spans="1:6" ht="240" customHeight="1">
      <c r="A33" s="18" t="s">
        <v>36</v>
      </c>
      <c r="B33" s="30" t="s">
        <v>91</v>
      </c>
      <c r="C33" s="28" t="s">
        <v>92</v>
      </c>
      <c r="D33" s="24">
        <v>13000</v>
      </c>
      <c r="E33" s="24">
        <v>0</v>
      </c>
      <c r="F33" s="24">
        <v>0</v>
      </c>
    </row>
    <row r="34" spans="1:6" ht="142.5" customHeight="1">
      <c r="A34" s="18" t="s">
        <v>37</v>
      </c>
      <c r="B34" s="30" t="s">
        <v>93</v>
      </c>
      <c r="C34" s="28" t="s">
        <v>94</v>
      </c>
      <c r="D34" s="24">
        <v>230</v>
      </c>
      <c r="E34" s="24">
        <v>154</v>
      </c>
      <c r="F34" s="24">
        <v>102</v>
      </c>
    </row>
    <row r="35" spans="1:6" ht="162" customHeight="1">
      <c r="A35" s="18" t="s">
        <v>40</v>
      </c>
      <c r="B35" s="29" t="s">
        <v>148</v>
      </c>
      <c r="C35" s="28" t="s">
        <v>12</v>
      </c>
      <c r="D35" s="24">
        <v>15193.8</v>
      </c>
      <c r="E35" s="24">
        <v>14433.9</v>
      </c>
      <c r="F35" s="24">
        <v>14433.9</v>
      </c>
    </row>
    <row r="36" spans="1:6" ht="130.5" customHeight="1">
      <c r="A36" s="18" t="s">
        <v>41</v>
      </c>
      <c r="B36" s="29" t="s">
        <v>95</v>
      </c>
      <c r="C36" s="28" t="s">
        <v>96</v>
      </c>
      <c r="D36" s="24">
        <v>55000</v>
      </c>
      <c r="E36" s="24">
        <v>0</v>
      </c>
      <c r="F36" s="24">
        <v>0</v>
      </c>
    </row>
    <row r="37" spans="1:6" ht="96.75" customHeight="1">
      <c r="A37" s="18" t="s">
        <v>43</v>
      </c>
      <c r="B37" s="29" t="s">
        <v>97</v>
      </c>
      <c r="C37" s="28" t="s">
        <v>98</v>
      </c>
      <c r="D37" s="24">
        <v>24610.9</v>
      </c>
      <c r="E37" s="24">
        <v>25936.6</v>
      </c>
      <c r="F37" s="24">
        <v>26948.1</v>
      </c>
    </row>
    <row r="38" spans="1:6" ht="96.75" customHeight="1">
      <c r="A38" s="18" t="s">
        <v>44</v>
      </c>
      <c r="B38" s="29" t="s">
        <v>99</v>
      </c>
      <c r="C38" s="28" t="s">
        <v>100</v>
      </c>
      <c r="D38" s="24">
        <v>94364.4</v>
      </c>
      <c r="E38" s="24">
        <v>0</v>
      </c>
      <c r="F38" s="24">
        <v>0</v>
      </c>
    </row>
    <row r="39" spans="1:6" ht="101.25" customHeight="1">
      <c r="A39" s="18" t="s">
        <v>46</v>
      </c>
      <c r="B39" s="29" t="s">
        <v>101</v>
      </c>
      <c r="C39" s="28" t="s">
        <v>102</v>
      </c>
      <c r="D39" s="24">
        <v>9328.4</v>
      </c>
      <c r="E39" s="24">
        <v>0</v>
      </c>
      <c r="F39" s="24">
        <v>0</v>
      </c>
    </row>
    <row r="40" spans="1:6" ht="116.25" customHeight="1">
      <c r="A40" s="18" t="s">
        <v>47</v>
      </c>
      <c r="B40" s="30" t="s">
        <v>103</v>
      </c>
      <c r="C40" s="28" t="s">
        <v>104</v>
      </c>
      <c r="D40" s="24">
        <v>256.89999999999998</v>
      </c>
      <c r="E40" s="24">
        <v>0</v>
      </c>
      <c r="F40" s="24">
        <v>0</v>
      </c>
    </row>
    <row r="41" spans="1:6" ht="51.75" customHeight="1">
      <c r="A41" s="18" t="s">
        <v>49</v>
      </c>
      <c r="B41" s="30" t="s">
        <v>105</v>
      </c>
      <c r="C41" s="28" t="s">
        <v>106</v>
      </c>
      <c r="D41" s="24">
        <v>64.599999999999994</v>
      </c>
      <c r="E41" s="24">
        <v>64.599999999999994</v>
      </c>
      <c r="F41" s="24">
        <v>64.599999999999994</v>
      </c>
    </row>
    <row r="42" spans="1:6" ht="102" customHeight="1">
      <c r="A42" s="18" t="s">
        <v>50</v>
      </c>
      <c r="B42" s="30" t="s">
        <v>16</v>
      </c>
      <c r="C42" s="28" t="s">
        <v>15</v>
      </c>
      <c r="D42" s="24">
        <v>873.8</v>
      </c>
      <c r="E42" s="24">
        <v>803.8</v>
      </c>
      <c r="F42" s="24">
        <v>803.8</v>
      </c>
    </row>
    <row r="43" spans="1:6" ht="65.25" customHeight="1">
      <c r="A43" s="18" t="s">
        <v>162</v>
      </c>
      <c r="B43" s="30" t="s">
        <v>20</v>
      </c>
      <c r="C43" s="28" t="s">
        <v>19</v>
      </c>
      <c r="D43" s="24">
        <v>40</v>
      </c>
      <c r="E43" s="24">
        <v>40</v>
      </c>
      <c r="F43" s="24">
        <v>40</v>
      </c>
    </row>
    <row r="44" spans="1:6" ht="97.5" customHeight="1">
      <c r="A44" s="18" t="s">
        <v>163</v>
      </c>
      <c r="B44" s="30" t="s">
        <v>107</v>
      </c>
      <c r="C44" s="28" t="s">
        <v>108</v>
      </c>
      <c r="D44" s="24">
        <v>88</v>
      </c>
      <c r="E44" s="24">
        <v>0</v>
      </c>
      <c r="F44" s="24">
        <v>0</v>
      </c>
    </row>
    <row r="45" spans="1:6" ht="66.75" customHeight="1">
      <c r="A45" s="18" t="s">
        <v>164</v>
      </c>
      <c r="B45" s="30" t="s">
        <v>24</v>
      </c>
      <c r="C45" s="28" t="s">
        <v>23</v>
      </c>
      <c r="D45" s="24">
        <v>1419</v>
      </c>
      <c r="E45" s="24">
        <v>1419</v>
      </c>
      <c r="F45" s="24">
        <v>1419</v>
      </c>
    </row>
    <row r="46" spans="1:6" ht="83.25" customHeight="1">
      <c r="A46" s="18" t="s">
        <v>165</v>
      </c>
      <c r="B46" s="29" t="s">
        <v>109</v>
      </c>
      <c r="C46" s="28" t="s">
        <v>110</v>
      </c>
      <c r="D46" s="24">
        <v>200</v>
      </c>
      <c r="E46" s="24">
        <v>0</v>
      </c>
      <c r="F46" s="24">
        <v>0</v>
      </c>
    </row>
    <row r="47" spans="1:6" ht="67.5" customHeight="1">
      <c r="A47" s="18" t="s">
        <v>166</v>
      </c>
      <c r="B47" s="29" t="s">
        <v>111</v>
      </c>
      <c r="C47" s="28" t="s">
        <v>112</v>
      </c>
      <c r="D47" s="24">
        <v>2324.3200000000002</v>
      </c>
      <c r="E47" s="24">
        <v>0</v>
      </c>
      <c r="F47" s="24">
        <v>0</v>
      </c>
    </row>
    <row r="48" spans="1:6" ht="84.75" customHeight="1">
      <c r="A48" s="18" t="s">
        <v>167</v>
      </c>
      <c r="B48" s="30" t="s">
        <v>113</v>
      </c>
      <c r="C48" s="28" t="s">
        <v>114</v>
      </c>
      <c r="D48" s="24">
        <v>1000</v>
      </c>
      <c r="E48" s="24">
        <v>0</v>
      </c>
      <c r="F48" s="24">
        <v>0</v>
      </c>
    </row>
    <row r="49" spans="1:6" ht="128.25" customHeight="1">
      <c r="A49" s="18" t="s">
        <v>168</v>
      </c>
      <c r="B49" s="29" t="s">
        <v>115</v>
      </c>
      <c r="C49" s="28" t="s">
        <v>116</v>
      </c>
      <c r="D49" s="24">
        <v>1933.9</v>
      </c>
      <c r="E49" s="24">
        <v>0</v>
      </c>
      <c r="F49" s="24">
        <v>0</v>
      </c>
    </row>
    <row r="50" spans="1:6" ht="128.25" customHeight="1">
      <c r="A50" s="18" t="s">
        <v>169</v>
      </c>
      <c r="B50" s="30" t="s">
        <v>117</v>
      </c>
      <c r="C50" s="28" t="s">
        <v>118</v>
      </c>
      <c r="D50" s="24">
        <v>975.6</v>
      </c>
      <c r="E50" s="24">
        <v>0</v>
      </c>
      <c r="F50" s="24">
        <v>0</v>
      </c>
    </row>
    <row r="51" spans="1:6" ht="145.5" customHeight="1">
      <c r="A51" s="18" t="s">
        <v>170</v>
      </c>
      <c r="B51" s="30" t="s">
        <v>119</v>
      </c>
      <c r="C51" s="28" t="s">
        <v>120</v>
      </c>
      <c r="D51" s="24">
        <v>204.1</v>
      </c>
      <c r="E51" s="24">
        <v>0</v>
      </c>
      <c r="F51" s="24">
        <v>0</v>
      </c>
    </row>
    <row r="52" spans="1:6" ht="132.75" customHeight="1">
      <c r="A52" s="18" t="s">
        <v>171</v>
      </c>
      <c r="B52" s="30" t="s">
        <v>28</v>
      </c>
      <c r="C52" s="28" t="s">
        <v>27</v>
      </c>
      <c r="D52" s="24">
        <v>56250</v>
      </c>
      <c r="E52" s="24">
        <v>13416.5</v>
      </c>
      <c r="F52" s="24">
        <v>13416.5</v>
      </c>
    </row>
    <row r="53" spans="1:6" ht="130.5" customHeight="1">
      <c r="A53" s="18" t="s">
        <v>172</v>
      </c>
      <c r="B53" s="29" t="s">
        <v>121</v>
      </c>
      <c r="C53" s="28" t="s">
        <v>122</v>
      </c>
      <c r="D53" s="24">
        <v>8318.2999999999993</v>
      </c>
      <c r="E53" s="24">
        <v>0</v>
      </c>
      <c r="F53" s="24">
        <v>0</v>
      </c>
    </row>
    <row r="54" spans="1:6" ht="110.25" customHeight="1">
      <c r="A54" s="18" t="s">
        <v>173</v>
      </c>
      <c r="B54" s="29" t="s">
        <v>123</v>
      </c>
      <c r="C54" s="28" t="s">
        <v>124</v>
      </c>
      <c r="D54" s="24">
        <v>4715</v>
      </c>
      <c r="E54" s="24">
        <v>0</v>
      </c>
      <c r="F54" s="24">
        <v>0</v>
      </c>
    </row>
    <row r="55" spans="1:6" ht="81" customHeight="1">
      <c r="A55" s="18" t="s">
        <v>174</v>
      </c>
      <c r="B55" s="30" t="s">
        <v>125</v>
      </c>
      <c r="C55" s="28" t="s">
        <v>126</v>
      </c>
      <c r="D55" s="24">
        <v>70.5</v>
      </c>
      <c r="E55" s="24">
        <v>0</v>
      </c>
      <c r="F55" s="24">
        <v>0</v>
      </c>
    </row>
    <row r="56" spans="1:6" ht="223.5" customHeight="1">
      <c r="A56" s="18" t="s">
        <v>175</v>
      </c>
      <c r="B56" s="30" t="s">
        <v>149</v>
      </c>
      <c r="C56" s="28" t="s">
        <v>31</v>
      </c>
      <c r="D56" s="24">
        <v>108870.6</v>
      </c>
      <c r="E56" s="24">
        <v>95590.2</v>
      </c>
      <c r="F56" s="24">
        <v>95590.2</v>
      </c>
    </row>
    <row r="57" spans="1:6" ht="162.75" customHeight="1">
      <c r="A57" s="18" t="s">
        <v>176</v>
      </c>
      <c r="B57" s="30" t="s">
        <v>35</v>
      </c>
      <c r="C57" s="28" t="s">
        <v>34</v>
      </c>
      <c r="D57" s="24">
        <v>3783</v>
      </c>
      <c r="E57" s="24">
        <v>4161.6000000000004</v>
      </c>
      <c r="F57" s="24">
        <v>4161.6000000000004</v>
      </c>
    </row>
    <row r="58" spans="1:6" ht="114.75" customHeight="1">
      <c r="A58" s="18" t="s">
        <v>177</v>
      </c>
      <c r="B58" s="30" t="s">
        <v>39</v>
      </c>
      <c r="C58" s="28" t="s">
        <v>38</v>
      </c>
      <c r="D58" s="24">
        <v>4178.8</v>
      </c>
      <c r="E58" s="24">
        <v>8226.7999999999993</v>
      </c>
      <c r="F58" s="24">
        <v>8226.7999999999993</v>
      </c>
    </row>
    <row r="59" spans="1:6" ht="228" customHeight="1">
      <c r="A59" s="18" t="s">
        <v>178</v>
      </c>
      <c r="B59" s="16" t="s">
        <v>150</v>
      </c>
      <c r="C59" s="15" t="s">
        <v>42</v>
      </c>
      <c r="D59" s="41">
        <v>257047.3</v>
      </c>
      <c r="E59" s="41">
        <v>241811.3</v>
      </c>
      <c r="F59" s="41">
        <v>241811.3</v>
      </c>
    </row>
    <row r="60" spans="1:6" ht="81" customHeight="1">
      <c r="A60" s="18" t="s">
        <v>179</v>
      </c>
      <c r="B60" s="16" t="s">
        <v>127</v>
      </c>
      <c r="C60" s="15" t="s">
        <v>128</v>
      </c>
      <c r="D60" s="41">
        <v>107.96</v>
      </c>
      <c r="E60" s="41">
        <v>0</v>
      </c>
      <c r="F60" s="41">
        <v>0</v>
      </c>
    </row>
    <row r="61" spans="1:6" ht="225.75" customHeight="1">
      <c r="A61" s="18" t="s">
        <v>180</v>
      </c>
      <c r="B61" s="16" t="s">
        <v>151</v>
      </c>
      <c r="C61" s="15" t="s">
        <v>45</v>
      </c>
      <c r="D61" s="41">
        <v>67598.8</v>
      </c>
      <c r="E61" s="41">
        <v>63718.8</v>
      </c>
      <c r="F61" s="41">
        <v>63718.8</v>
      </c>
    </row>
    <row r="62" spans="1:6" ht="100.5" customHeight="1">
      <c r="A62" s="18" t="s">
        <v>181</v>
      </c>
      <c r="B62" s="16" t="s">
        <v>129</v>
      </c>
      <c r="C62" s="15" t="s">
        <v>130</v>
      </c>
      <c r="D62" s="41">
        <v>35759.72</v>
      </c>
      <c r="E62" s="41">
        <v>13917.21</v>
      </c>
      <c r="F62" s="41">
        <v>0</v>
      </c>
    </row>
    <row r="63" spans="1:6" ht="69.75" customHeight="1">
      <c r="A63" s="18" t="s">
        <v>182</v>
      </c>
      <c r="B63" s="16" t="s">
        <v>131</v>
      </c>
      <c r="C63" s="15" t="s">
        <v>132</v>
      </c>
      <c r="D63" s="41">
        <v>3062.1</v>
      </c>
      <c r="E63" s="41">
        <v>0</v>
      </c>
      <c r="F63" s="41">
        <v>0</v>
      </c>
    </row>
    <row r="64" spans="1:6" ht="224.25" customHeight="1">
      <c r="A64" s="18" t="s">
        <v>183</v>
      </c>
      <c r="B64" s="16" t="s">
        <v>152</v>
      </c>
      <c r="C64" s="15" t="s">
        <v>48</v>
      </c>
      <c r="D64" s="41">
        <v>337179.6</v>
      </c>
      <c r="E64" s="41">
        <v>308852.5</v>
      </c>
      <c r="F64" s="41">
        <v>308852.5</v>
      </c>
    </row>
    <row r="65" spans="1:6" ht="116.25" customHeight="1">
      <c r="A65" s="18" t="s">
        <v>184</v>
      </c>
      <c r="B65" s="16" t="s">
        <v>153</v>
      </c>
      <c r="C65" s="15" t="s">
        <v>51</v>
      </c>
      <c r="D65" s="41">
        <v>25337.5</v>
      </c>
      <c r="E65" s="41">
        <v>24487.5</v>
      </c>
      <c r="F65" s="41">
        <v>24487.5</v>
      </c>
    </row>
    <row r="66" spans="1:6" ht="70.5" customHeight="1">
      <c r="A66" s="18" t="s">
        <v>185</v>
      </c>
      <c r="B66" s="16" t="s">
        <v>154</v>
      </c>
      <c r="C66" s="15" t="s">
        <v>52</v>
      </c>
      <c r="D66" s="41">
        <v>3444</v>
      </c>
      <c r="E66" s="41">
        <v>3444</v>
      </c>
      <c r="F66" s="41">
        <v>3444</v>
      </c>
    </row>
    <row r="67" spans="1:6" ht="101.25" customHeight="1">
      <c r="A67" s="18" t="s">
        <v>186</v>
      </c>
      <c r="B67" s="16" t="s">
        <v>133</v>
      </c>
      <c r="C67" s="15" t="s">
        <v>134</v>
      </c>
      <c r="D67" s="41">
        <v>2595.4</v>
      </c>
      <c r="E67" s="41">
        <v>0</v>
      </c>
      <c r="F67" s="41">
        <v>0</v>
      </c>
    </row>
    <row r="68" spans="1:6" ht="194.25" customHeight="1">
      <c r="A68" s="18" t="s">
        <v>187</v>
      </c>
      <c r="B68" s="16" t="s">
        <v>54</v>
      </c>
      <c r="C68" s="15" t="s">
        <v>53</v>
      </c>
      <c r="D68" s="41">
        <v>300</v>
      </c>
      <c r="E68" s="41">
        <v>780.2</v>
      </c>
      <c r="F68" s="41">
        <v>780.2</v>
      </c>
    </row>
    <row r="69" spans="1:6" ht="100.5" customHeight="1">
      <c r="A69" s="18" t="s">
        <v>188</v>
      </c>
      <c r="B69" s="16" t="s">
        <v>135</v>
      </c>
      <c r="C69" s="15" t="s">
        <v>136</v>
      </c>
      <c r="D69" s="41">
        <v>1624.4</v>
      </c>
      <c r="E69" s="41">
        <v>0</v>
      </c>
      <c r="F69" s="41">
        <v>0</v>
      </c>
    </row>
    <row r="70" spans="1:6" ht="69.75" customHeight="1">
      <c r="A70" s="18" t="s">
        <v>189</v>
      </c>
      <c r="B70" s="16" t="s">
        <v>155</v>
      </c>
      <c r="C70" s="15" t="s">
        <v>55</v>
      </c>
      <c r="D70" s="41">
        <v>7929.41</v>
      </c>
      <c r="E70" s="41">
        <v>7297.2</v>
      </c>
      <c r="F70" s="41">
        <v>7297.2</v>
      </c>
    </row>
    <row r="71" spans="1:6" ht="147" customHeight="1">
      <c r="A71" s="18" t="s">
        <v>190</v>
      </c>
      <c r="B71" s="16" t="s">
        <v>57</v>
      </c>
      <c r="C71" s="15" t="s">
        <v>56</v>
      </c>
      <c r="D71" s="41">
        <v>3880.97</v>
      </c>
      <c r="E71" s="41">
        <v>5339.1</v>
      </c>
      <c r="F71" s="41">
        <v>5339.1</v>
      </c>
    </row>
    <row r="72" spans="1:6" ht="114" customHeight="1">
      <c r="A72" s="18" t="s">
        <v>191</v>
      </c>
      <c r="B72" s="34" t="s">
        <v>59</v>
      </c>
      <c r="C72" s="15" t="s">
        <v>58</v>
      </c>
      <c r="D72" s="41">
        <v>556.6</v>
      </c>
      <c r="E72" s="41">
        <v>541.20000000000005</v>
      </c>
      <c r="F72" s="41">
        <v>541.20000000000005</v>
      </c>
    </row>
    <row r="73" spans="1:6" ht="84" customHeight="1">
      <c r="A73" s="18" t="s">
        <v>192</v>
      </c>
      <c r="B73" s="17" t="s">
        <v>137</v>
      </c>
      <c r="C73" s="15" t="s">
        <v>138</v>
      </c>
      <c r="D73" s="41">
        <v>19475.5</v>
      </c>
      <c r="E73" s="41">
        <v>0</v>
      </c>
      <c r="F73" s="41">
        <v>0</v>
      </c>
    </row>
    <row r="74" spans="1:6" ht="86.25" customHeight="1">
      <c r="A74" s="18" t="s">
        <v>193</v>
      </c>
      <c r="B74" s="16" t="s">
        <v>139</v>
      </c>
      <c r="C74" s="15" t="s">
        <v>140</v>
      </c>
      <c r="D74" s="41">
        <v>7133.5</v>
      </c>
      <c r="E74" s="41">
        <v>0</v>
      </c>
      <c r="F74" s="41">
        <v>0</v>
      </c>
    </row>
    <row r="75" spans="1:6" ht="100.5" customHeight="1">
      <c r="A75" s="18" t="s">
        <v>194</v>
      </c>
      <c r="B75" s="16" t="s">
        <v>141</v>
      </c>
      <c r="C75" s="15" t="s">
        <v>142</v>
      </c>
      <c r="D75" s="41">
        <v>2500</v>
      </c>
      <c r="E75" s="41">
        <v>0</v>
      </c>
      <c r="F75" s="41">
        <v>0</v>
      </c>
    </row>
    <row r="76" spans="1:6" ht="81" customHeight="1">
      <c r="A76" s="18" t="s">
        <v>195</v>
      </c>
      <c r="B76" s="17" t="s">
        <v>156</v>
      </c>
      <c r="C76" s="15" t="s">
        <v>60</v>
      </c>
      <c r="D76" s="41">
        <v>74.2</v>
      </c>
      <c r="E76" s="41">
        <v>67.2</v>
      </c>
      <c r="F76" s="41">
        <v>67.2</v>
      </c>
    </row>
    <row r="77" spans="1:6" ht="84" customHeight="1">
      <c r="A77" s="18" t="s">
        <v>196</v>
      </c>
      <c r="B77" s="34" t="s">
        <v>62</v>
      </c>
      <c r="C77" s="15" t="s">
        <v>61</v>
      </c>
      <c r="D77" s="41">
        <v>1147.8</v>
      </c>
      <c r="E77" s="41">
        <v>1040.5999999999999</v>
      </c>
      <c r="F77" s="41">
        <v>1040.5999999999999</v>
      </c>
    </row>
    <row r="78" spans="1:6" ht="53.25" customHeight="1">
      <c r="A78" s="18" t="s">
        <v>197</v>
      </c>
      <c r="B78" s="17" t="s">
        <v>157</v>
      </c>
      <c r="C78" s="15" t="s">
        <v>63</v>
      </c>
      <c r="D78" s="41">
        <v>595.20000000000005</v>
      </c>
      <c r="E78" s="41">
        <v>524.1</v>
      </c>
      <c r="F78" s="41">
        <v>524.1</v>
      </c>
    </row>
    <row r="79" spans="1:6" ht="68.25" customHeight="1">
      <c r="A79" s="18" t="s">
        <v>198</v>
      </c>
      <c r="B79" s="17" t="s">
        <v>65</v>
      </c>
      <c r="C79" s="15" t="s">
        <v>64</v>
      </c>
      <c r="D79" s="41">
        <v>143.97</v>
      </c>
      <c r="E79" s="41">
        <v>14.3</v>
      </c>
      <c r="F79" s="41">
        <v>23.1</v>
      </c>
    </row>
    <row r="80" spans="1:6" ht="78.75" customHeight="1">
      <c r="A80" s="18" t="s">
        <v>199</v>
      </c>
      <c r="B80" s="36" t="s">
        <v>66</v>
      </c>
      <c r="C80" s="35">
        <v>8410051180</v>
      </c>
      <c r="D80" s="42">
        <v>321.36</v>
      </c>
      <c r="E80" s="42">
        <v>298.7</v>
      </c>
      <c r="F80" s="42">
        <v>310.7</v>
      </c>
    </row>
    <row r="81" spans="1:7" ht="15.75" customHeight="1">
      <c r="A81" s="18" t="s">
        <v>200</v>
      </c>
      <c r="B81" s="37" t="s">
        <v>67</v>
      </c>
      <c r="C81" s="31"/>
      <c r="D81" s="32">
        <f>SUM(D14:D80)</f>
        <v>1716147.8699999999</v>
      </c>
      <c r="E81" s="32">
        <f t="shared" ref="E81:F81" si="0">SUM(E14:E80)</f>
        <v>1191011.01</v>
      </c>
      <c r="F81" s="32">
        <f t="shared" si="0"/>
        <v>1178074.1000000001</v>
      </c>
    </row>
    <row r="82" spans="1:7" ht="12.75" customHeight="1">
      <c r="D82" s="33"/>
    </row>
    <row r="83" spans="1:7" ht="12.75" customHeight="1">
      <c r="E83" s="43">
        <f>E81-E14-E15-E16-E17-E18-E19-E20-E21-E22-E23-E24</f>
        <v>910766.51</v>
      </c>
      <c r="F83" s="43">
        <f>F81-F14-F15-F16-F17-F18-F19-F20-F21-F22-F23-F24</f>
        <v>897829.60000000009</v>
      </c>
      <c r="G83" s="43"/>
    </row>
  </sheetData>
  <mergeCells count="12">
    <mergeCell ref="E11:E12"/>
    <mergeCell ref="F11:F12"/>
    <mergeCell ref="A10:B10"/>
    <mergeCell ref="A11:A12"/>
    <mergeCell ref="B11:B12"/>
    <mergeCell ref="C11:C12"/>
    <mergeCell ref="D11:D12"/>
    <mergeCell ref="A4:F4"/>
    <mergeCell ref="A5:F5"/>
    <mergeCell ref="A6:F6"/>
    <mergeCell ref="A8:F8"/>
    <mergeCell ref="A9:B9"/>
  </mergeCells>
  <pageMargins left="0.98425196850393704" right="0.39370078740157483" top="0.39370078740157483" bottom="0.39370078740157483" header="0.19685039370078741" footer="0.19685039370078741"/>
  <pageSetup paperSize="9" scale="77" firstPageNumber="18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Пользователь Windows</cp:lastModifiedBy>
  <cp:lastPrinted>2018-12-25T05:11:10Z</cp:lastPrinted>
  <dcterms:created xsi:type="dcterms:W3CDTF">2018-11-08T13:11:22Z</dcterms:created>
  <dcterms:modified xsi:type="dcterms:W3CDTF">2018-12-25T05:11:18Z</dcterms:modified>
</cp:coreProperties>
</file>