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Доходы!$I$2</definedName>
    <definedName name="FIO" localSheetId="0">Доходы!$E$24</definedName>
    <definedName name="FIO" localSheetId="1">Расходы!$E$21</definedName>
    <definedName name="LAST_CELL" localSheetId="0">Доходы!$J$278</definedName>
    <definedName name="LAST_CELL" localSheetId="2">Источники!$G$43</definedName>
    <definedName name="LAST_CELL" localSheetId="1">Расходы!$H$609</definedName>
    <definedName name="PARAMS" localSheetId="0">Доходы!$I$1</definedName>
    <definedName name="RANGE_NAMES" localSheetId="0">Доходы!$I$6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Доходы!$I$3</definedName>
    <definedName name="REND_1" localSheetId="0">Доходы!$A$279</definedName>
    <definedName name="REND_1" localSheetId="2">Источники!$A$27</definedName>
    <definedName name="REND_1" localSheetId="1">Расходы!$A$610</definedName>
    <definedName name="SIGN" localSheetId="0">Доходы!$A$23:$E$25</definedName>
    <definedName name="SIGN" localSheetId="2">Источники!$A$25:$D$26</definedName>
    <definedName name="SIGN" localSheetId="1">Расходы!$A$20:$E$22</definedName>
    <definedName name="TERR_CODE" localSheetId="0">Доходы!$I$5</definedName>
    <definedName name="TERR_NAME" localSheetId="0">Доходы!$I$4</definedName>
  </definedNames>
  <calcPr calcId="125725"/>
</workbook>
</file>

<file path=xl/calcChain.xml><?xml version="1.0" encoding="utf-8"?>
<calcChain xmlns="http://schemas.openxmlformats.org/spreadsheetml/2006/main">
  <c r="F12" i="3"/>
  <c r="E12" s="1"/>
  <c r="F20"/>
  <c r="E20" s="1"/>
  <c r="F21"/>
  <c r="E21" s="1"/>
  <c r="F23"/>
  <c r="E14"/>
  <c r="E16"/>
  <c r="E17"/>
  <c r="E22"/>
  <c r="E23"/>
  <c r="E24"/>
  <c r="E25"/>
  <c r="E26"/>
  <c r="E27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403"/>
  <c r="F404"/>
  <c r="F405"/>
  <c r="F406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7"/>
  <c r="F438"/>
  <c r="F439"/>
  <c r="F440"/>
  <c r="F441"/>
  <c r="F442"/>
  <c r="F443"/>
  <c r="F444"/>
  <c r="F445"/>
  <c r="F446"/>
  <c r="F447"/>
  <c r="F448"/>
  <c r="F449"/>
  <c r="F450"/>
  <c r="F451"/>
  <c r="F452"/>
  <c r="F453"/>
  <c r="F454"/>
  <c r="F455"/>
  <c r="F456"/>
  <c r="F457"/>
  <c r="F458"/>
  <c r="F459"/>
  <c r="F460"/>
  <c r="F461"/>
  <c r="F462"/>
  <c r="F463"/>
  <c r="F464"/>
  <c r="F465"/>
  <c r="F466"/>
  <c r="F467"/>
  <c r="F468"/>
  <c r="F469"/>
  <c r="F470"/>
  <c r="F471"/>
  <c r="F472"/>
  <c r="F473"/>
  <c r="F474"/>
  <c r="F475"/>
  <c r="F476"/>
  <c r="F477"/>
  <c r="F478"/>
  <c r="F479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6"/>
  <c r="F517"/>
  <c r="F518"/>
  <c r="F519"/>
  <c r="F520"/>
  <c r="F521"/>
  <c r="F522"/>
  <c r="F523"/>
  <c r="F524"/>
  <c r="F525"/>
  <c r="F526"/>
  <c r="F527"/>
  <c r="F528"/>
  <c r="F529"/>
  <c r="F530"/>
  <c r="F531"/>
  <c r="F532"/>
  <c r="F533"/>
  <c r="F534"/>
  <c r="F535"/>
  <c r="F536"/>
  <c r="F537"/>
  <c r="F538"/>
  <c r="F539"/>
  <c r="F540"/>
  <c r="F541"/>
  <c r="F542"/>
  <c r="F543"/>
  <c r="F544"/>
  <c r="F545"/>
  <c r="F546"/>
  <c r="F547"/>
  <c r="F548"/>
  <c r="F549"/>
  <c r="F550"/>
  <c r="F551"/>
  <c r="F552"/>
  <c r="F553"/>
  <c r="F554"/>
  <c r="F555"/>
  <c r="F556"/>
  <c r="F557"/>
  <c r="F558"/>
  <c r="F559"/>
  <c r="F560"/>
  <c r="F561"/>
  <c r="F562"/>
  <c r="F563"/>
  <c r="F564"/>
  <c r="F565"/>
  <c r="F566"/>
  <c r="F567"/>
  <c r="F568"/>
  <c r="F569"/>
  <c r="F570"/>
  <c r="F571"/>
  <c r="F572"/>
  <c r="F573"/>
  <c r="F574"/>
  <c r="F575"/>
  <c r="F576"/>
  <c r="F577"/>
  <c r="F578"/>
  <c r="F579"/>
  <c r="F580"/>
  <c r="F581"/>
  <c r="F582"/>
  <c r="F583"/>
  <c r="F584"/>
  <c r="F585"/>
  <c r="F586"/>
  <c r="F587"/>
  <c r="F588"/>
  <c r="F589"/>
  <c r="F590"/>
  <c r="F591"/>
  <c r="F592"/>
  <c r="F593"/>
  <c r="F594"/>
  <c r="F595"/>
  <c r="F596"/>
  <c r="F597"/>
  <c r="F598"/>
  <c r="F599"/>
  <c r="F600"/>
  <c r="F601"/>
  <c r="F602"/>
  <c r="F603"/>
  <c r="F604"/>
  <c r="F605"/>
  <c r="F606"/>
  <c r="F607"/>
  <c r="F608"/>
  <c r="F609"/>
</calcChain>
</file>

<file path=xl/sharedStrings.xml><?xml version="1.0" encoding="utf-8"?>
<sst xmlns="http://schemas.openxmlformats.org/spreadsheetml/2006/main" count="3354" uniqueCount="1272">
  <si>
    <t>ОТЧЕТ</t>
  </si>
  <si>
    <t>О КАССОВОМ ПОСТУПЛЕНИИ И ВЫБЫТИИ БЮДЖЕТНЫХ СРЕДСТВ</t>
  </si>
  <si>
    <t>КОДЫ</t>
  </si>
  <si>
    <t xml:space="preserve">  Форма по ОКУД</t>
  </si>
  <si>
    <t>0503124</t>
  </si>
  <si>
    <t xml:space="preserve">                   Дата</t>
  </si>
  <si>
    <t>на 01.01.2023 г.</t>
  </si>
  <si>
    <t>01.01.2023</t>
  </si>
  <si>
    <t xml:space="preserve">             по ОКПО</t>
  </si>
  <si>
    <t>Наименование финансового органа</t>
  </si>
  <si>
    <t xml:space="preserve">        Глава по БК</t>
  </si>
  <si>
    <t>Наименование бюджета</t>
  </si>
  <si>
    <t>по ОКТМО</t>
  </si>
  <si>
    <t>Периодичность: месячная</t>
  </si>
  <si>
    <t xml:space="preserve">             по ОКЕИ</t>
  </si>
  <si>
    <t>383</t>
  </si>
  <si>
    <t>Финансовое управление администрации города Минусинска</t>
  </si>
  <si>
    <t>Бюджет города Минусинска</t>
  </si>
  <si>
    <t>Единица измерения: руб.</t>
  </si>
  <si>
    <t>02280653</t>
  </si>
  <si>
    <t>009</t>
  </si>
  <si>
    <t>04723000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</si>
  <si>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</si>
  <si>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</si>
  <si>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</si>
  <si>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</si>
  <si>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</si>
  <si>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</si>
  <si>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</si>
  <si>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</si>
  <si>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Доходы бюджета - всего</t>
  </si>
  <si>
    <t>010</t>
  </si>
  <si>
    <t>x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</si>
  <si>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</si>
  <si>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</si>
  <si>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</si>
  <si>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</si>
  <si>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</si>
  <si>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</si>
  <si>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прибыль организаций</t>
  </si>
  <si>
    <t>182 10101000000000110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</si>
  <si>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</si>
  <si>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182 10101010000000110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</si>
  <si>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</si>
  <si>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182 10101012020000110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</si>
  <si>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</si>
  <si>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</si>
  <si>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</si>
  <si>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</si>
  <si>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</si>
  <si>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</si>
  <si>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</si>
  <si>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</si>
  <si>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</si>
  <si>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</si>
  <si>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</si>
  <si>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</si>
  <si>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</si>
  <si>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</si>
  <si>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182 10102010015000110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</si>
  <si>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</si>
  <si>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</si>
  <si>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</si>
  <si>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</si>
  <si>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</si>
  <si>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</si>
  <si>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</si>
  <si>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</si>
  <si>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</si>
  <si>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</si>
  <si>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</si>
  <si>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</si>
  <si>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</si>
  <si>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</si>
  <si>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</si>
  <si>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</si>
  <si>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</si>
  <si>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182 10102030015000110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</si>
  <si>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</si>
  <si>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</si>
  <si>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</si>
  <si>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182 10102040011000110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</si>
  <si>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</si>
  <si>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</si>
  <si>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</si>
  <si>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</si>
  <si>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</si>
  <si>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182 10102080012100110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</si>
  <si>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</si>
  <si>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</si>
  <si>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</si>
  <si>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</si>
  <si>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</si>
  <si>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</si>
  <si>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</si>
  <si>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</si>
  <si>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</si>
  <si>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</si>
  <si>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</si>
  <si>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</si>
  <si>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</si>
  <si>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</si>
  <si>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</si>
  <si>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</si>
  <si>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</si>
  <si>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</si>
  <si>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</si>
  <si>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</si>
  <si>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СОВОКУПНЫЙ ДОХОД</t>
  </si>
  <si>
    <t>182 10500000000000000</t>
  </si>
  <si>
    <t>Налог, взимаемый в связи с применением упрощенной системы налогообложения</t>
  </si>
  <si>
    <t>182 10501000000000110</t>
  </si>
  <si>
    <t>Налог, взимаемый с налогоплательщиков, выбравших в качестве объекта налогообложения доходы</t>
  </si>
  <si>
    <t>182 10501010010000110</t>
  </si>
  <si>
    <t>182 10501011010000110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</si>
  <si>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</si>
  <si>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182 10501012010000110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</si>
  <si>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</si>
  <si>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</si>
  <si>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</si>
  <si>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182 10501021010000110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</si>
  <si>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</si>
  <si>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182 10501022010000110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</si>
  <si>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</si>
  <si>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182 10501050010000110</t>
  </si>
  <si>
    <t>Минимальный налог, зачисляемый в бюджеты субъектов Российской Федерации (за налоговые периоды, истекшие до 1 января 2016 года) (сумма платежа (перерасчеты, недоимка и задолженность по соответствующему платежу, в том числе по отмененному)</t>
  </si>
  <si>
    <t>182 10501050011000110</t>
  </si>
  <si>
    <t>Минимальный налог, зачисляемый в бюджеты субъектов Российской Федерации (за налоговые периоды, истекшие до 1 января 2016 года) (пени по соответствующему платежу)</t>
  </si>
  <si>
    <t>182 10501050012100110</t>
  </si>
  <si>
    <t>Единый налог на вмененный доход для отдельных видов деятельности</t>
  </si>
  <si>
    <t>182 10502000020000110</t>
  </si>
  <si>
    <t>182 10502010020000110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</si>
  <si>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</si>
  <si>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182 10502010021000110</t>
  </si>
  <si>
    <t>Единый налог на вмененный доход для отдельных видов деятельности (пени по соответствующему платежу)</t>
  </si>
  <si>
    <t>182 10502010022100110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</si>
  <si>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</si>
  <si>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182 10502010023000110</t>
  </si>
  <si>
    <t>Единый налог на вмененный доход для отдельных видов деятельности (за налоговые периоды, истекшие до 1 января 2011 года)</t>
  </si>
  <si>
    <t>182 10502020020000110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</si>
  <si>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</si>
  <si>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182 10502020021000110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</si>
  <si>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</si>
  <si>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182 10502020022100110</t>
  </si>
  <si>
    <t>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</si>
  <si>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182 10502020023000110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</si>
  <si>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</si>
  <si>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</si>
  <si>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</si>
  <si>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</si>
  <si>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</si>
  <si>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</si>
  <si>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</si>
  <si>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Налог, взимаемый в связи с применением патентной системы налогообложения</t>
  </si>
  <si>
    <t>182 10504000020000110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</si>
  <si>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</si>
  <si>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182 10504010020000110</t>
  </si>
  <si>
    <t>Налог, взимаемый в связи с применением патентной системы налогообложения, зачисляемый в бюджеты городских округов (сумма платежа (перерасчеты, недоимка и задолженность по соответствующему платежу, в том числе по отмененному)</t>
  </si>
  <si>
    <t>182 10504010021000110</t>
  </si>
  <si>
    <t>Налог, взимаемый в связи с применением патентной системы налогообложения, зачисляемый в бюджеты городских округов (пени по соответствующему платежу)</t>
  </si>
  <si>
    <t>182 10504010022100110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</si>
  <si>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</si>
  <si>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</si>
  <si>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</si>
  <si>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</si>
  <si>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</si>
  <si>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182 10601020040000110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</si>
  <si>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</si>
  <si>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182 10601020041000110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</si>
  <si>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(пени по соответствующему платежу)</t>
  </si>
  <si>
    <t>182 10601020042100110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</si>
  <si>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</si>
  <si>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</si>
  <si>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</si>
  <si>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</si>
  <si>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округов</t>
  </si>
  <si>
    <t>182 10606032040000110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</si>
  <si>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</si>
  <si>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</si>
  <si>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округов</t>
  </si>
  <si>
    <t>182 10606042040000110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</si>
  <si>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</si>
  <si>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</si>
  <si>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</si>
  <si>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182 10803000010000110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</si>
  <si>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</si>
  <si>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</si>
  <si>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</si>
  <si>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182 10803010011050110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</si>
  <si>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</t>
  </si>
  <si>
    <t>182 10803010011060110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</si>
  <si>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</si>
  <si>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182 10803010014000110</t>
  </si>
  <si>
    <t>Государственная пошлина за государственную регистрацию, а также за совершение прочих юридически значимых действий</t>
  </si>
  <si>
    <t>005 10807000010000110</t>
  </si>
  <si>
    <t>Государственная пошлина за выдачу разрешения на установку рекламной конструкции</t>
  </si>
  <si>
    <t>005 10807150010000110</t>
  </si>
  <si>
    <t>Государственная пошлина за выдачу разрешения на установку рекламной конструкции (сумма платежа)</t>
  </si>
  <si>
    <t>005 10807150011000110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</si>
  <si>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</si>
  <si>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005 10807170010000110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</si>
  <si>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</si>
  <si>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005 10807173010000110</t>
  </si>
  <si>
    <t>ЗАДОЛЖЕННОСТЬ И ПЕРЕРАСЧЕТЫ ПО ОТМЕНЕННЫМ НАЛОГАМ, СБОРАМ И ИНЫМ ОБЯЗАТЕЛЬНЫМ ПЛАТЕЖАМ</t>
  </si>
  <si>
    <t>182 10900000000000000</t>
  </si>
  <si>
    <t>Прочие налоги и сборы (по отмененным местным налогам и сборам)</t>
  </si>
  <si>
    <t>182 10907000000000110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</si>
  <si>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</si>
  <si>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182 10907030000000110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</si>
  <si>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</si>
  <si>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182 10907032040000110</t>
  </si>
  <si>
    <t>Прочие местные налоги и сборы</t>
  </si>
  <si>
    <t>182 10907050000000110</t>
  </si>
  <si>
    <t>Прочие местные налоги и сборы, мобилизуемые на территориях городских округов</t>
  </si>
  <si>
    <t>182 10907052040000110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</si>
  <si>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</si>
  <si>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</si>
  <si>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</si>
  <si>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</si>
  <si>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</si>
  <si>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005 11105010000000120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</si>
  <si>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</si>
  <si>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005 11105012040000120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</si>
  <si>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</si>
  <si>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005 11105020000000120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</si>
  <si>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</si>
  <si>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005 11105024040000120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</si>
  <si>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</si>
  <si>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</si>
  <si>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</si>
  <si>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000 11105034040000120</t>
  </si>
  <si>
    <t>005 11105034040000120</t>
  </si>
  <si>
    <t>045 11105034040000120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</si>
  <si>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</si>
  <si>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005 11105070000000120</t>
  </si>
  <si>
    <t>Доходы от сдачи в аренду имущества, составляющего казну городских округов (за исключением земельных участков)</t>
  </si>
  <si>
    <t>005 11105074040000120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</si>
  <si>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</si>
  <si>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005 11105300000000120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</si>
  <si>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</si>
  <si>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005 11105310000000120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</si>
  <si>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</si>
  <si>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005 11105312040000120</t>
  </si>
  <si>
    <t>Платежи от государственных и муниципальных унитарных предприятий</t>
  </si>
  <si>
    <t>005 11107000000000120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</si>
  <si>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</si>
  <si>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005 11107010000000120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</si>
  <si>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</si>
  <si>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005 11107014040000120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</si>
  <si>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</si>
  <si>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005 11109000000000120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</si>
  <si>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</si>
  <si>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005 11109040000000120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</si>
  <si>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</si>
  <si>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005 11109044040000120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</si>
  <si>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</si>
  <si>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005 11109080000000120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</si>
  <si>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</si>
  <si>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005 11109080040000120</t>
  </si>
  <si>
    <t>ПЛАТЕЖИ ПРИ ПОЛЬЗОВАНИИ ПРИРОДНЫМИ РЕСУРСАМИ</t>
  </si>
  <si>
    <t>048 11200000000000000</t>
  </si>
  <si>
    <t>Плата за негативное воздействие на окружающую среду</t>
  </si>
  <si>
    <t>048 11201000010000120</t>
  </si>
  <si>
    <t>Плата за выбросы загрязняющих веществ в атмосферный воздух стационарными объектами</t>
  </si>
  <si>
    <t>048 11201010010000120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</si>
  <si>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</si>
  <si>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048 11201010016000120</t>
  </si>
  <si>
    <t>Плата за сбросы загрязняющих веществ в водные объекты</t>
  </si>
  <si>
    <t>048 11201030010000120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</si>
  <si>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</si>
  <si>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048 11201030016000120</t>
  </si>
  <si>
    <t>Плата за размещение отходов производства и потребления</t>
  </si>
  <si>
    <t>048 11201040010000120</t>
  </si>
  <si>
    <t>Плата за размещение отходов производства</t>
  </si>
  <si>
    <t>048 11201041010000120</t>
  </si>
  <si>
    <t>Плата за размещение твердых коммунальных отходов</t>
  </si>
  <si>
    <t>048 11201042010000120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</si>
  <si>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</si>
  <si>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048 11201070010000120</t>
  </si>
  <si>
    <t>Плата за выбросы загрязняющих веществ, образующихся при сжигании на факельных установках и (или) рассеивании попутного нефтяного газа (федеральные государственные органы, Банк России, органы управления государственными внебюджетными фондами Российской Федерации)</t>
  </si>
  <si>
    <t>048 11201070016000120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</si>
  <si>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</si>
  <si>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</si>
  <si>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</si>
  <si>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045 11301000000000130</t>
  </si>
  <si>
    <t>Прочие доходы от оказания платных услуг (работ)</t>
  </si>
  <si>
    <t>045 11301990000000130</t>
  </si>
  <si>
    <t>Прочие доходы от оказания платных услуг (работ) получателями средств бюджетов городских округов</t>
  </si>
  <si>
    <t>045 11301994040000130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</si>
  <si>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</si>
  <si>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</si>
  <si>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</si>
  <si>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</si>
  <si>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</si>
  <si>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000 11302064040000130</t>
  </si>
  <si>
    <t>005 11302064040000130</t>
  </si>
  <si>
    <t>045 11302064040000130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</si>
  <si>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</si>
  <si>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</si>
  <si>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</si>
  <si>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</si>
  <si>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005 11302994040000130</t>
  </si>
  <si>
    <t>009 11302994040000130</t>
  </si>
  <si>
    <t>045 11302994040000130</t>
  </si>
  <si>
    <t>ДОХОДЫ ОТ ПРОДАЖИ МАТЕРИАЛЬНЫХ И НЕМАТЕРИАЛЬНЫХ АКТИВОВ</t>
  </si>
  <si>
    <t>005 11400000000000000</t>
  </si>
  <si>
    <t>Доходы от продажи земельных участков, находящихся в государственной и муниципальной собственности</t>
  </si>
  <si>
    <t>005 11406000000000430</t>
  </si>
  <si>
    <t>Доходы от продажи земельных участков, государственная собственность на которые не разграничена</t>
  </si>
  <si>
    <t>005 11406010000000430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</si>
  <si>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</si>
  <si>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005 11406012040000430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</si>
  <si>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</si>
  <si>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005 11406020000000430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</si>
  <si>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</si>
  <si>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005 11406024040000430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</si>
  <si>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</si>
  <si>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</si>
  <si>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</si>
  <si>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</si>
  <si>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</si>
  <si>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</si>
  <si>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</si>
  <si>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</si>
  <si>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006 11601053010000140</t>
  </si>
  <si>
    <t>439 11601053010000140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</si>
  <si>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</si>
  <si>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</si>
  <si>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</si>
  <si>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</si>
  <si>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006 11601063010000140</t>
  </si>
  <si>
    <t>439 11601063010000140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</si>
  <si>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</si>
  <si>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</si>
  <si>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</si>
  <si>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</si>
  <si>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006 11601073010000140</t>
  </si>
  <si>
    <t>439 11601073010000140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</si>
  <si>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</si>
  <si>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</si>
  <si>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</si>
  <si>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439 11601083010000140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</si>
  <si>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</si>
  <si>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439 11601130010000140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</si>
  <si>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</si>
  <si>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439 11601133010000140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</si>
  <si>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</si>
  <si>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439 11601140010000140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</si>
  <si>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</si>
  <si>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439 11601143010000140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</si>
  <si>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</si>
  <si>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439 11601150010000140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</si>
  <si>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</si>
  <si>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439 11601153010000140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</si>
  <si>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</si>
  <si>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439 11601170010000140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</si>
  <si>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</si>
  <si>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439 11601173010000140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</si>
  <si>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</si>
  <si>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439 11601180010000140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</si>
  <si>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</si>
  <si>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439 11601183010000140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</si>
  <si>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</si>
  <si>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</si>
  <si>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</si>
  <si>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</si>
  <si>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006 11601193010000140</t>
  </si>
  <si>
    <t>120 11601193010000140</t>
  </si>
  <si>
    <t>439 11601193010000140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</si>
  <si>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</si>
  <si>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</si>
  <si>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</si>
  <si>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</si>
  <si>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006 11601203010000140</t>
  </si>
  <si>
    <t>032 11601203010000140</t>
  </si>
  <si>
    <t>121 11601203010000140</t>
  </si>
  <si>
    <t>439 11601203010000140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</si>
  <si>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</si>
  <si>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005 11602000020000140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</si>
  <si>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</si>
  <si>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005 11602020020000140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</si>
  <si>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</si>
  <si>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005 11607000000000140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</si>
  <si>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</si>
  <si>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005 11607010000000140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</si>
  <si>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</si>
  <si>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005 11607010040000140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</si>
  <si>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</si>
  <si>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005 11607090000000140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</si>
  <si>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</si>
  <si>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005 11607090040000140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</si>
  <si>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</si>
  <si>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005 11609000000000140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</si>
  <si>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</si>
  <si>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005 11609040040000140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</si>
  <si>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</si>
  <si>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</si>
  <si>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</si>
  <si>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005 11610030040000140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</si>
  <si>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</si>
  <si>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005 11610032040000140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</si>
  <si>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</si>
  <si>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</si>
  <si>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</si>
  <si>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</si>
  <si>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005 11610123010000140</t>
  </si>
  <si>
    <t>188 11610123010000140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</si>
  <si>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</si>
  <si>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182 11610129010000140</t>
  </si>
  <si>
    <t>Платежи, уплачиваемые в целях возмещения вреда</t>
  </si>
  <si>
    <t>000 11611000010000140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</si>
  <si>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</si>
  <si>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032 11611050010000140</t>
  </si>
  <si>
    <t>Платежи, уплачиваемые в целях возмещения вреда, причиняемого автомобильным дорогам</t>
  </si>
  <si>
    <t>005 11611060010000140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</si>
  <si>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</si>
  <si>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005 11611064010000140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</si>
  <si>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</si>
  <si>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</si>
  <si>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</si>
  <si>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</si>
  <si>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</si>
  <si>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</si>
  <si>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005 11701040040000180</t>
  </si>
  <si>
    <t>Прочие неналоговые доходы</t>
  </si>
  <si>
    <t>005 11705000000000180</t>
  </si>
  <si>
    <t>Прочие неналоговые доходы бюджетов городских округов</t>
  </si>
  <si>
    <t>005 11705040040000180</t>
  </si>
  <si>
    <t>Инициативные платежи</t>
  </si>
  <si>
    <t>005 11715000000000150</t>
  </si>
  <si>
    <t>Инициативные платежи, зачисляемые в бюджеты городских округов</t>
  </si>
  <si>
    <t>005 11715020040000150</t>
  </si>
  <si>
    <t>Инициативные платежи, зачисляемые в бюджеты городских округов (реализация инициативного проекта "Спортивная площадка микрорайон "Энергетик")</t>
  </si>
  <si>
    <t>005 11715020040100150</t>
  </si>
  <si>
    <t>БЕЗВОЗМЕЗДНЫЕ ПОСТУПЛЕНИЯ</t>
  </si>
  <si>
    <t>009 20000000000000000</t>
  </si>
  <si>
    <t>БЕЗВОЗМЕЗДНЫЕ ПОСТУПЛЕНИЯ ОТ ДРУГИХ БЮДЖЕТОВ БЮДЖЕТНОЙ СИСТЕМЫ РОССИЙСКОЙ ФЕДЕРАЦИИ</t>
  </si>
  <si>
    <t>009 20200000000000000</t>
  </si>
  <si>
    <t>Дотации бюджетам бюджетной системы Российской Федерации</t>
  </si>
  <si>
    <t>009 20210000000000150</t>
  </si>
  <si>
    <t>Дотации на выравнивание бюджетной обеспеченности</t>
  </si>
  <si>
    <t>009 20215001000000150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</si>
  <si>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</si>
  <si>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009 20215001040000150</t>
  </si>
  <si>
    <t>Дотации бюджетам на поддержку мер по обеспечению сбалансированности бюджетов</t>
  </si>
  <si>
    <t>009 20215002000000150</t>
  </si>
  <si>
    <t>Дотации бюджетам городских округов на поддержку мер по обеспечению сбалансированности бюджетов</t>
  </si>
  <si>
    <t>009 20215002040000150</t>
  </si>
  <si>
    <t>Прочие дотации</t>
  </si>
  <si>
    <t>009 20219999000000150</t>
  </si>
  <si>
    <t>Прочие дотации бюджетам городских округов</t>
  </si>
  <si>
    <t>009 20219999040000150</t>
  </si>
  <si>
    <t>Субсидии бюджетам бюджетной системы Российской Федерации (межбюджетные субсидии)</t>
  </si>
  <si>
    <t>009 20220000000000150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</si>
  <si>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</si>
  <si>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009 20220299000000150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</si>
  <si>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</si>
  <si>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009 20220299040000150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</si>
  <si>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</si>
  <si>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009 20220302000000150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</si>
  <si>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</si>
  <si>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009 20220302040000150</t>
  </si>
  <si>
    <t>Субсидии бюджетам на строительство и реконструкцию (модернизацию) объектов питьевого водоснабжения</t>
  </si>
  <si>
    <t>009 20225243000000150</t>
  </si>
  <si>
    <t>Субсидии бюджетам городских округов на строительство и реконструкцию (модернизацию) объектов питьевого водоснабжения</t>
  </si>
  <si>
    <t>009 20225243040000150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</si>
  <si>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</si>
  <si>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009 20225304000000150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</si>
  <si>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</si>
  <si>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009 20225304040000150</t>
  </si>
  <si>
    <t>Субсидии бюджетам на реализацию мероприятий по обеспечению жильем молодых семей</t>
  </si>
  <si>
    <t>009 20225497000000150</t>
  </si>
  <si>
    <t>Субсидии бюджетам городских округов на реализацию мероприятий по обеспечению жильем молодых семей</t>
  </si>
  <si>
    <t>009 20225497040000150</t>
  </si>
  <si>
    <t>Субсидии бюджетам на поддержку отрасли культуры</t>
  </si>
  <si>
    <t>009 20225519000000150</t>
  </si>
  <si>
    <t>Субсидии бюджетам городских округов на поддержку отрасли культуры</t>
  </si>
  <si>
    <t>009 20225519040000150</t>
  </si>
  <si>
    <t>Субсидии бюджетам на реализацию программ формирования современной городской среды</t>
  </si>
  <si>
    <t>009 20225555000000150</t>
  </si>
  <si>
    <t>Субсидии бюджетам городских округов на реализацию программ формирования современной городской среды</t>
  </si>
  <si>
    <t>009 20225555040000150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</si>
  <si>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</si>
  <si>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009 20229900000000150</t>
  </si>
  <si>
    <t>Субсидии бюджетам городских округов из местных бюджетов</t>
  </si>
  <si>
    <t>009 20229900040000150</t>
  </si>
  <si>
    <t>Прочие субсидии</t>
  </si>
  <si>
    <t>009 20229999000000150</t>
  </si>
  <si>
    <t>Прочие субсидии бюджетам городских округов</t>
  </si>
  <si>
    <t>009 20229999040000150</t>
  </si>
  <si>
    <t>Субвенции бюджетам бюджетной системы Российской Федерации</t>
  </si>
  <si>
    <t>009 20230000000000150</t>
  </si>
  <si>
    <t>Субвенции местным бюджетам на выполнение передаваемых полномочий субъектов Российской Федерации</t>
  </si>
  <si>
    <t>009 20230024000000150</t>
  </si>
  <si>
    <t>Субвенции бюджетам городских округов на выполнение передаваемых полномочий субъектов Российской Федерации</t>
  </si>
  <si>
    <t>009 20230024040000150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</si>
  <si>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</si>
  <si>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009 20230029000000150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</si>
  <si>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</si>
  <si>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009 20230029040000150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</si>
  <si>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</si>
  <si>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009 20235082000000150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</si>
  <si>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</si>
  <si>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009 20235082040000150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</si>
  <si>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</si>
  <si>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009 20235118000000150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</si>
  <si>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</si>
  <si>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009 20235118040000150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</si>
  <si>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</si>
  <si>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009 20235120000000150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</si>
  <si>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</si>
  <si>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009 20235120040000150</t>
  </si>
  <si>
    <t>Иные межбюджетные трансферты</t>
  </si>
  <si>
    <t>009 20240000000000150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</si>
  <si>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</si>
  <si>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009 20245303000000150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</si>
  <si>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</si>
  <si>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009 20245303040000150</t>
  </si>
  <si>
    <t>Прочие межбюджетные трансферты, передаваемые бюджетам</t>
  </si>
  <si>
    <t>009 20249999000000150</t>
  </si>
  <si>
    <t>Прочие межбюджетные трансферты, передаваемые бюджетам городских округов</t>
  </si>
  <si>
    <t>009 20249999040000150</t>
  </si>
  <si>
    <t>ВОЗВРАТ ОСТАТКОВ СУБСИДИЙ, СУБВЕНЦИЙ И ИНЫХ МЕЖБЮДЖЕТНЫХ ТРАНСФЕРТОВ, ИМЕЮЩИХ ЦЕЛЕВОЕ НАЗНАЧЕНИЕ, ПРОШЛЫХ ЛЕТ</t>
  </si>
  <si>
    <t>009 21900000000000000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</si>
  <si>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</si>
  <si>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009 21900000040000150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</si>
  <si>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</si>
  <si>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009 21960010040000150</t>
  </si>
  <si>
    <t xml:space="preserve">                          2. Расходы бюджета</t>
  </si>
  <si>
    <t>Форма 0503124  с.2</t>
  </si>
  <si>
    <t>Код расхода по бюджетной классификации</t>
  </si>
  <si>
    <t>Всего</t>
  </si>
  <si>
    <t>Бюджетных обязательств учреждений</t>
  </si>
  <si>
    <t>Перечислено на банковские счета учреждений</t>
  </si>
  <si>
    <t>6</t>
  </si>
  <si>
    <t>7</t>
  </si>
  <si>
    <t>Расходы бюджета - всего</t>
  </si>
  <si>
    <t>200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</si>
  <si>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</si>
  <si>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</si>
  <si>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</si>
  <si>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</si>
  <si>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</si>
  <si>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</si>
  <si>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</si>
  <si>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</si>
  <si>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</si>
  <si>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</si>
  <si>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</si>
  <si>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</si>
  <si>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</si>
  <si>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</si>
  <si>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</si>
  <si>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</si>
  <si>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</si>
  <si>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</si>
  <si>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</si>
  <si>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</si>
  <si>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</si>
  <si>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</si>
  <si>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</si>
  <si>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</si>
  <si>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</si>
  <si>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</si>
  <si>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Закупка товаров, работ, услуг в целях капитального ремонта государственного (муниципального) имущества</t>
  </si>
  <si>
    <t xml:space="preserve">000 0100 0000000000 243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</si>
  <si>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</si>
  <si>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</si>
  <si>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</si>
  <si>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</si>
  <si>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</si>
  <si>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</si>
  <si>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</si>
  <si>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</si>
  <si>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</si>
  <si>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</si>
  <si>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Капитальные вложения в объекты государственной (муниципальной) собственности</t>
  </si>
  <si>
    <t xml:space="preserve">000 0100 0000000000 400 </t>
  </si>
  <si>
    <t>Бюджетные инвестиции</t>
  </si>
  <si>
    <t xml:space="preserve">000 0100 0000000000 410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</si>
  <si>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</si>
  <si>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000 0100 0000000000 412 </t>
  </si>
  <si>
    <t>Предоставление субсидий бюджетным, автономным учреждениям и иным некоммерческим организациям</t>
  </si>
  <si>
    <t xml:space="preserve">000 0100 0000000000 600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</si>
  <si>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</si>
  <si>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000 0100 0000000000 630 </t>
  </si>
  <si>
    <t>Субсидии (гранты в форме субсидий), не подлежащие казначейскому сопровождению</t>
  </si>
  <si>
    <t xml:space="preserve">000 0100 0000000000 633 </t>
  </si>
  <si>
    <t>Иные бюджетные ассигнования</t>
  </si>
  <si>
    <t xml:space="preserve">000 0100 0000000000 800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</si>
  <si>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</si>
  <si>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000 0100 0000000000 810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</si>
  <si>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</si>
  <si>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000 0100 0000000000 813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</si>
  <si>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</si>
  <si>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</si>
  <si>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</si>
  <si>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</si>
  <si>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</si>
  <si>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</si>
  <si>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</si>
  <si>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</si>
  <si>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</si>
  <si>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</si>
  <si>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</si>
  <si>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</si>
  <si>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</si>
  <si>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</si>
  <si>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</si>
  <si>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</si>
  <si>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</si>
  <si>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</si>
  <si>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</si>
  <si>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</si>
  <si>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</si>
  <si>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</si>
  <si>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</si>
  <si>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</si>
  <si>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</si>
  <si>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</si>
  <si>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</si>
  <si>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</si>
  <si>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</si>
  <si>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</si>
  <si>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</si>
  <si>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</si>
  <si>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</si>
  <si>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</si>
  <si>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</si>
  <si>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</si>
  <si>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</si>
  <si>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</si>
  <si>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</si>
  <si>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</si>
  <si>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</si>
  <si>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</si>
  <si>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</si>
  <si>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</si>
  <si>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</si>
  <si>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000 0104 0000000000 800 </t>
  </si>
  <si>
    <t xml:space="preserve">000 0104 0000000000 850 </t>
  </si>
  <si>
    <t xml:space="preserve">000 0104 0000000000 853 </t>
  </si>
  <si>
    <t>Судебная система</t>
  </si>
  <si>
    <t xml:space="preserve">000 0105 0000000000 000 </t>
  </si>
  <si>
    <t xml:space="preserve">000 0105 0000000000 200 </t>
  </si>
  <si>
    <t xml:space="preserve">000 0105 0000000000 240 </t>
  </si>
  <si>
    <t xml:space="preserve">000 0105 0000000000 244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</si>
  <si>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</si>
  <si>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</si>
  <si>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000 0106 0000000000 100 </t>
  </si>
  <si>
    <t xml:space="preserve">000 0106 0000000000 120 </t>
  </si>
  <si>
    <t xml:space="preserve">000 0106 0000000000 121 </t>
  </si>
  <si>
    <t xml:space="preserve">000 0106 0000000000 122 </t>
  </si>
  <si>
    <t xml:space="preserve">000 0106 0000000000 129 </t>
  </si>
  <si>
    <t xml:space="preserve">000 0106 0000000000 200 </t>
  </si>
  <si>
    <t xml:space="preserve">000 0106 0000000000 240 </t>
  </si>
  <si>
    <t xml:space="preserve">000 0106 0000000000 242 </t>
  </si>
  <si>
    <t xml:space="preserve">000 0106 0000000000 244 </t>
  </si>
  <si>
    <t xml:space="preserve">000 0106 0000000000 247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</si>
  <si>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</si>
  <si>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</si>
  <si>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</si>
  <si>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</si>
  <si>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</si>
  <si>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</si>
  <si>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</si>
  <si>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</si>
  <si>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</si>
  <si>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</si>
  <si>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</si>
  <si>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</si>
  <si>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</si>
  <si>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</si>
  <si>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</si>
  <si>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</si>
  <si>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</si>
  <si>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</si>
  <si>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000 0113 0000000000 243 </t>
  </si>
  <si>
    <t xml:space="preserve">000 0113 0000000000 244 </t>
  </si>
  <si>
    <t xml:space="preserve">000 0113 0000000000 247 </t>
  </si>
  <si>
    <t xml:space="preserve">000 0113 0000000000 300 </t>
  </si>
  <si>
    <t xml:space="preserve">000 0113 0000000000 320 </t>
  </si>
  <si>
    <t xml:space="preserve">000 0113 0000000000 321 </t>
  </si>
  <si>
    <t xml:space="preserve">000 0113 0000000000 400 </t>
  </si>
  <si>
    <t xml:space="preserve">000 0113 0000000000 410 </t>
  </si>
  <si>
    <t xml:space="preserve">000 0113 0000000000 412 </t>
  </si>
  <si>
    <t xml:space="preserve">000 0113 0000000000 600 </t>
  </si>
  <si>
    <t xml:space="preserve">000 0113 0000000000 630 </t>
  </si>
  <si>
    <t xml:space="preserve">000 0113 0000000000 633 </t>
  </si>
  <si>
    <t xml:space="preserve">000 0113 0000000000 800 </t>
  </si>
  <si>
    <t xml:space="preserve">000 0113 0000000000 810 </t>
  </si>
  <si>
    <t xml:space="preserve">000 0113 0000000000 813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</si>
  <si>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</si>
  <si>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</si>
  <si>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</si>
  <si>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</si>
  <si>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</si>
  <si>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</si>
  <si>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</si>
  <si>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</si>
  <si>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</si>
  <si>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</si>
  <si>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000 0200 0000000000 200 </t>
  </si>
  <si>
    <t xml:space="preserve">000 0200 0000000000 240 </t>
  </si>
  <si>
    <t xml:space="preserve">000 0200 0000000000 244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</si>
  <si>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</si>
  <si>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</si>
  <si>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</si>
  <si>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</si>
  <si>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</si>
  <si>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</si>
  <si>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000 0203 0000000000 200 </t>
  </si>
  <si>
    <t xml:space="preserve">000 0203 0000000000 240 </t>
  </si>
  <si>
    <t xml:space="preserve">000 0203 0000000000 244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</si>
  <si>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</si>
  <si>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</si>
  <si>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</si>
  <si>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</si>
  <si>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</si>
  <si>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</si>
  <si>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000 0300 0000000000 120 </t>
  </si>
  <si>
    <t>Иные выплаты государственных (муниципальных) органов привлекаемым лицам</t>
  </si>
  <si>
    <t xml:space="preserve">000 0300 0000000000 123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</si>
  <si>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</si>
  <si>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</si>
  <si>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</si>
  <si>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</si>
  <si>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</si>
  <si>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</si>
  <si>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000 0310 0000000000 100 </t>
  </si>
  <si>
    <t xml:space="preserve">000 0310 0000000000 110 </t>
  </si>
  <si>
    <t xml:space="preserve">000 0310 0000000000 111 </t>
  </si>
  <si>
    <t xml:space="preserve">000 0310 0000000000 119 </t>
  </si>
  <si>
    <t xml:space="preserve">000 0310 0000000000 120 </t>
  </si>
  <si>
    <t xml:space="preserve">000 0310 0000000000 123 </t>
  </si>
  <si>
    <t xml:space="preserve">000 0310 0000000000 200 </t>
  </si>
  <si>
    <t xml:space="preserve">000 0310 0000000000 240 </t>
  </si>
  <si>
    <t xml:space="preserve">000 0310 0000000000 242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</si>
  <si>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</si>
  <si>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</si>
  <si>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</si>
  <si>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</si>
  <si>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000 0314 0000000000 120 </t>
  </si>
  <si>
    <t xml:space="preserve">000 0314 0000000000 123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</si>
  <si>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</si>
  <si>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</si>
  <si>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</si>
  <si>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</si>
  <si>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</si>
  <si>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000 0400 0000000000 100 </t>
  </si>
  <si>
    <t xml:space="preserve">000 0400 0000000000 110 </t>
  </si>
  <si>
    <t xml:space="preserve">000 0400 0000000000 111 </t>
  </si>
  <si>
    <t xml:space="preserve">000 0400 0000000000 112 </t>
  </si>
  <si>
    <t xml:space="preserve">000 0400 0000000000 119 </t>
  </si>
  <si>
    <t xml:space="preserve">000 0400 0000000000 200 </t>
  </si>
  <si>
    <t xml:space="preserve">000 0400 0000000000 240 </t>
  </si>
  <si>
    <t xml:space="preserve">000 0400 0000000000 242 </t>
  </si>
  <si>
    <t xml:space="preserve">000 0400 0000000000 243 </t>
  </si>
  <si>
    <t xml:space="preserve">000 0400 0000000000 244 </t>
  </si>
  <si>
    <t xml:space="preserve">000 0400 0000000000 400 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</si>
  <si>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</si>
  <si>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</si>
  <si>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</si>
  <si>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000 0400 0000000000 600 </t>
  </si>
  <si>
    <t>Субсидии бюджетным учреждениям</t>
  </si>
  <si>
    <t xml:space="preserve">000 0400 0000000000 610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</si>
  <si>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</si>
  <si>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000 0400 0000000000 611 </t>
  </si>
  <si>
    <t>Субсидии автономным учреждениям</t>
  </si>
  <si>
    <t xml:space="preserve">000 0400 0000000000 620 </t>
  </si>
  <si>
    <t>Субсидии автономным учреждениям на иные цели</t>
  </si>
  <si>
    <t xml:space="preserve">000 0400 0000000000 622 </t>
  </si>
  <si>
    <t xml:space="preserve">000 0400 0000000000 800 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</si>
  <si>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</si>
  <si>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</si>
  <si>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</si>
  <si>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 xml:space="preserve">000 0400 0000000000 813 </t>
  </si>
  <si>
    <t>Транспорт</t>
  </si>
  <si>
    <t xml:space="preserve">000 0408 0000000000 000 </t>
  </si>
  <si>
    <t xml:space="preserve">000 0408 0000000000 200 </t>
  </si>
  <si>
    <t xml:space="preserve">000 0408 0000000000 240 </t>
  </si>
  <si>
    <t xml:space="preserve">000 0408 0000000000 244 </t>
  </si>
  <si>
    <t xml:space="preserve">000 0408 0000000000 800 </t>
  </si>
  <si>
    <t xml:space="preserve">000 0408 0000000000 810 </t>
  </si>
  <si>
    <t xml:space="preserve">000 0408 0000000000 811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</si>
  <si>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</si>
  <si>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</si>
  <si>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</si>
  <si>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</si>
  <si>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</si>
  <si>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</si>
  <si>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</si>
  <si>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</si>
  <si>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</si>
  <si>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 xml:space="preserve">000 0409 0000000000 600 </t>
  </si>
  <si>
    <t xml:space="preserve">000 0409 0000000000 610 </t>
  </si>
  <si>
    <t xml:space="preserve">000 0409 0000000000 611 </t>
  </si>
  <si>
    <t xml:space="preserve">000 0409 0000000000 800 </t>
  </si>
  <si>
    <t xml:space="preserve">000 0409 0000000000 810 </t>
  </si>
  <si>
    <t xml:space="preserve">000 0409 0000000000 811 </t>
  </si>
  <si>
    <t>Другие вопросы в области национальной экономики</t>
  </si>
  <si>
    <t xml:space="preserve">000 0412 0000000000 000 </t>
  </si>
  <si>
    <t xml:space="preserve">000 0412 0000000000 100 </t>
  </si>
  <si>
    <t xml:space="preserve">000 0412 0000000000 110 </t>
  </si>
  <si>
    <t xml:space="preserve">000 0412 0000000000 111 </t>
  </si>
  <si>
    <t xml:space="preserve">000 0412 0000000000 112 </t>
  </si>
  <si>
    <t xml:space="preserve">000 0412 0000000000 119 </t>
  </si>
  <si>
    <t xml:space="preserve">000 0412 0000000000 200 </t>
  </si>
  <si>
    <t xml:space="preserve">000 0412 0000000000 240 </t>
  </si>
  <si>
    <t xml:space="preserve">000 0412 0000000000 242 </t>
  </si>
  <si>
    <t xml:space="preserve">000 0412 0000000000 244 </t>
  </si>
  <si>
    <t xml:space="preserve">000 0412 0000000000 600 </t>
  </si>
  <si>
    <t xml:space="preserve">000 0412 0000000000 620 </t>
  </si>
  <si>
    <t xml:space="preserve">000 0412 0000000000 622 </t>
  </si>
  <si>
    <t xml:space="preserve">000 0412 0000000000 800 </t>
  </si>
  <si>
    <t xml:space="preserve">000 0412 0000000000 810 </t>
  </si>
  <si>
    <t xml:space="preserve">000 0412 0000000000 811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</si>
  <si>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</si>
  <si>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</si>
  <si>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</si>
  <si>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</si>
  <si>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</si>
  <si>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</si>
  <si>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000 0500 0000000000 112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</si>
  <si>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</si>
  <si>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</si>
  <si>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</si>
  <si>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</si>
  <si>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000 0500 0000000000 243 </t>
  </si>
  <si>
    <t xml:space="preserve">000 0500 0000000000 244 </t>
  </si>
  <si>
    <t xml:space="preserve">000 0500 0000000000 247 </t>
  </si>
  <si>
    <t xml:space="preserve">000 0500 0000000000 300 </t>
  </si>
  <si>
    <t>Иные выплаты населению</t>
  </si>
  <si>
    <t xml:space="preserve">000 0500 0000000000 360 </t>
  </si>
  <si>
    <t xml:space="preserve">000 0500 0000000000 400 </t>
  </si>
  <si>
    <t xml:space="preserve">000 0500 0000000000 410 </t>
  </si>
  <si>
    <t xml:space="preserve">000 0500 0000000000 412 </t>
  </si>
  <si>
    <t xml:space="preserve">000 0500 0000000000 414 </t>
  </si>
  <si>
    <t xml:space="preserve">000 0500 0000000000 600 </t>
  </si>
  <si>
    <t xml:space="preserve">000 0500 0000000000 630 </t>
  </si>
  <si>
    <t>Субсидии на возмещение недополученных доходов и (или) возмещение фактически понесенных затрат</t>
  </si>
  <si>
    <t xml:space="preserve">000 0500 0000000000 631 </t>
  </si>
  <si>
    <t xml:space="preserve">000 0500 0000000000 800 </t>
  </si>
  <si>
    <t xml:space="preserve">000 0500 0000000000 810 </t>
  </si>
  <si>
    <t xml:space="preserve">000 0500 0000000000 811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</si>
  <si>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</si>
  <si>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</si>
  <si>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</si>
  <si>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</si>
  <si>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</si>
  <si>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</si>
  <si>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</si>
  <si>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</si>
  <si>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</si>
  <si>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</si>
  <si>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</si>
  <si>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</si>
  <si>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</si>
  <si>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</si>
  <si>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</si>
  <si>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</si>
  <si>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</si>
  <si>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</si>
  <si>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000 0502 0000000000 600 </t>
  </si>
  <si>
    <t xml:space="preserve">000 0502 0000000000 630 </t>
  </si>
  <si>
    <t xml:space="preserve">000 0502 0000000000 631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</si>
  <si>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</si>
  <si>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</si>
  <si>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</si>
  <si>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</si>
  <si>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</si>
  <si>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</si>
  <si>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</si>
  <si>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</si>
  <si>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</si>
  <si>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000 0503 0000000000 300 </t>
  </si>
  <si>
    <t xml:space="preserve">000 0503 0000000000 360 </t>
  </si>
  <si>
    <t xml:space="preserve">000 0503 0000000000 400 </t>
  </si>
  <si>
    <t xml:space="preserve">000 0503 0000000000 410 </t>
  </si>
  <si>
    <t xml:space="preserve">000 0503 0000000000 414 </t>
  </si>
  <si>
    <t xml:space="preserve">000 0503 0000000000 800 </t>
  </si>
  <si>
    <t xml:space="preserve">000 0503 0000000000 810 </t>
  </si>
  <si>
    <t xml:space="preserve">000 0503 0000000000 811 </t>
  </si>
  <si>
    <t>Другие вопросы в области жилищно-коммунального хозяйства</t>
  </si>
  <si>
    <t xml:space="preserve">000 0505 0000000000 000 </t>
  </si>
  <si>
    <t xml:space="preserve">000 0505 0000000000 100 </t>
  </si>
  <si>
    <t xml:space="preserve">000 0505 0000000000 110 </t>
  </si>
  <si>
    <t xml:space="preserve">000 0505 0000000000 111 </t>
  </si>
  <si>
    <t xml:space="preserve">000 0505 0000000000 112 </t>
  </si>
  <si>
    <t xml:space="preserve">000 0505 0000000000 119 </t>
  </si>
  <si>
    <t xml:space="preserve">000 0505 0000000000 200 </t>
  </si>
  <si>
    <t xml:space="preserve">000 0505 0000000000 240 </t>
  </si>
  <si>
    <t xml:space="preserve">000 0505 0000000000 242 </t>
  </si>
  <si>
    <t xml:space="preserve">000 0505 0000000000 243 </t>
  </si>
  <si>
    <t xml:space="preserve">000 0505 0000000000 244 </t>
  </si>
  <si>
    <t xml:space="preserve">000 0505 0000000000 247 </t>
  </si>
  <si>
    <t xml:space="preserve">000 0505 0000000000 400 </t>
  </si>
  <si>
    <t xml:space="preserve">000 0505 0000000000 410 </t>
  </si>
  <si>
    <t xml:space="preserve">000 0505 0000000000 414 </t>
  </si>
  <si>
    <t xml:space="preserve">000 0505 0000000000 800 </t>
  </si>
  <si>
    <t xml:space="preserve">000 0505 0000000000 850 </t>
  </si>
  <si>
    <t xml:space="preserve">000 0505 0000000000 853 </t>
  </si>
  <si>
    <t>ОХРАНА ОКРУЖАЮЩЕЙ СРЕДЫ</t>
  </si>
  <si>
    <t xml:space="preserve">000 0600 0000000000 000 </t>
  </si>
  <si>
    <t xml:space="preserve">000 0600 0000000000 200 </t>
  </si>
  <si>
    <t xml:space="preserve">000 0600 0000000000 240 </t>
  </si>
  <si>
    <t xml:space="preserve">000 0600 0000000000 244 </t>
  </si>
  <si>
    <t xml:space="preserve">000 0600 0000000000 400 </t>
  </si>
  <si>
    <t xml:space="preserve">000 0600 0000000000 410 </t>
  </si>
  <si>
    <t xml:space="preserve">000 0600 0000000000 414 </t>
  </si>
  <si>
    <t>Охрана объектов растительного и животного мира и среды их обитания</t>
  </si>
  <si>
    <t xml:space="preserve">000 0603 0000000000 000 </t>
  </si>
  <si>
    <t xml:space="preserve">000 0603 0000000000 200 </t>
  </si>
  <si>
    <t xml:space="preserve">000 0603 0000000000 240 </t>
  </si>
  <si>
    <t xml:space="preserve">000 0603 0000000000 244 </t>
  </si>
  <si>
    <t>Другие вопросы в области охраны окружающей среды</t>
  </si>
  <si>
    <t xml:space="preserve">000 0605 0000000000 000 </t>
  </si>
  <si>
    <t xml:space="preserve">000 0605 0000000000 200 </t>
  </si>
  <si>
    <t xml:space="preserve">000 0605 0000000000 240 </t>
  </si>
  <si>
    <t xml:space="preserve">000 0605 0000000000 244 </t>
  </si>
  <si>
    <t xml:space="preserve">000 0605 0000000000 400 </t>
  </si>
  <si>
    <t xml:space="preserve">000 0605 0000000000 410 </t>
  </si>
  <si>
    <t xml:space="preserve">000 0605 0000000000 414 </t>
  </si>
  <si>
    <t>ОБРАЗОВАНИЕ</t>
  </si>
  <si>
    <t xml:space="preserve">000 0700 0000000000 000 </t>
  </si>
  <si>
    <t xml:space="preserve">000 0700 0000000000 100 </t>
  </si>
  <si>
    <t xml:space="preserve">000 0700 0000000000 110 </t>
  </si>
  <si>
    <t xml:space="preserve">000 0700 0000000000 111 </t>
  </si>
  <si>
    <t xml:space="preserve">000 0700 0000000000 112 </t>
  </si>
  <si>
    <t xml:space="preserve">000 0700 0000000000 119 </t>
  </si>
  <si>
    <t xml:space="preserve">000 0700 0000000000 120 </t>
  </si>
  <si>
    <t xml:space="preserve">000 0700 0000000000 121 </t>
  </si>
  <si>
    <t xml:space="preserve">000 0700 0000000000 122 </t>
  </si>
  <si>
    <t xml:space="preserve">000 0700 0000000000 129 </t>
  </si>
  <si>
    <t xml:space="preserve">000 0700 0000000000 200 </t>
  </si>
  <si>
    <t xml:space="preserve">000 0700 0000000000 240 </t>
  </si>
  <si>
    <t xml:space="preserve">000 0700 0000000000 242 </t>
  </si>
  <si>
    <t xml:space="preserve">000 0700 0000000000 244 </t>
  </si>
  <si>
    <t xml:space="preserve">000 0700 0000000000 247 </t>
  </si>
  <si>
    <t xml:space="preserve">000 0700 0000000000 300 </t>
  </si>
  <si>
    <t xml:space="preserve">000 0700 0000000000 320 </t>
  </si>
  <si>
    <t xml:space="preserve">000 0700 0000000000 321 </t>
  </si>
  <si>
    <t>Премии и гранты</t>
  </si>
  <si>
    <t xml:space="preserve">000 0700 0000000000 350 </t>
  </si>
  <si>
    <t xml:space="preserve">000 0700 0000000000 600 </t>
  </si>
  <si>
    <t xml:space="preserve">000 0700 0000000000 610 </t>
  </si>
  <si>
    <t xml:space="preserve">000 0700 0000000000 611 </t>
  </si>
  <si>
    <t>Субсидии бюджетным учреждениям на иные цели</t>
  </si>
  <si>
    <t xml:space="preserve">000 0700 0000000000 612 </t>
  </si>
  <si>
    <t xml:space="preserve">000 0700 0000000000 620 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</si>
  <si>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</si>
  <si>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000 0700 0000000000 621 </t>
  </si>
  <si>
    <t xml:space="preserve">000 0700 0000000000 622 </t>
  </si>
  <si>
    <t xml:space="preserve">000 0700 0000000000 800 </t>
  </si>
  <si>
    <t xml:space="preserve">000 0700 0000000000 850 </t>
  </si>
  <si>
    <t>Уплата прочих налогов, сборов</t>
  </si>
  <si>
    <t xml:space="preserve">000 0700 0000000000 852 </t>
  </si>
  <si>
    <t xml:space="preserve">000 0700 0000000000 853 </t>
  </si>
  <si>
    <t>Дошкольное образование</t>
  </si>
  <si>
    <t xml:space="preserve">000 0701 0000000000 000 </t>
  </si>
  <si>
    <t xml:space="preserve">000 0701 0000000000 600 </t>
  </si>
  <si>
    <t xml:space="preserve">000 0701 0000000000 610 </t>
  </si>
  <si>
    <t xml:space="preserve">000 0701 0000000000 611 </t>
  </si>
  <si>
    <t xml:space="preserve">000 0701 0000000000 612 </t>
  </si>
  <si>
    <t xml:space="preserve">000 0701 0000000000 620 </t>
  </si>
  <si>
    <t xml:space="preserve">000 0701 0000000000 621 </t>
  </si>
  <si>
    <t>Общее образование</t>
  </si>
  <si>
    <t xml:space="preserve">000 0702 0000000000 000 </t>
  </si>
  <si>
    <t xml:space="preserve">000 0702 0000000000 100 </t>
  </si>
  <si>
    <t xml:space="preserve">000 0702 0000000000 110 </t>
  </si>
  <si>
    <t xml:space="preserve">000 0702 0000000000 111 </t>
  </si>
  <si>
    <t xml:space="preserve">000 0702 0000000000 112 </t>
  </si>
  <si>
    <t xml:space="preserve">000 0702 0000000000 119 </t>
  </si>
  <si>
    <t xml:space="preserve">000 0702 0000000000 200 </t>
  </si>
  <si>
    <t xml:space="preserve">000 0702 0000000000 240 </t>
  </si>
  <si>
    <t xml:space="preserve">000 0702 0000000000 242 </t>
  </si>
  <si>
    <t xml:space="preserve">000 0702 0000000000 244 </t>
  </si>
  <si>
    <t xml:space="preserve">000 0702 0000000000 247 </t>
  </si>
  <si>
    <t xml:space="preserve">000 0702 0000000000 600 </t>
  </si>
  <si>
    <t xml:space="preserve">000 0702 0000000000 610 </t>
  </si>
  <si>
    <t xml:space="preserve">000 0702 0000000000 611 </t>
  </si>
  <si>
    <t xml:space="preserve">000 0702 0000000000 612 </t>
  </si>
  <si>
    <t xml:space="preserve">000 0702 0000000000 620 </t>
  </si>
  <si>
    <t xml:space="preserve">000 0702 0000000000 621 </t>
  </si>
  <si>
    <t xml:space="preserve">000 0702 0000000000 622 </t>
  </si>
  <si>
    <t xml:space="preserve">000 0702 0000000000 800 </t>
  </si>
  <si>
    <t xml:space="preserve">000 0702 0000000000 850 </t>
  </si>
  <si>
    <t xml:space="preserve">000 0702 0000000000 853 </t>
  </si>
  <si>
    <t>Дополнительное образование детей</t>
  </si>
  <si>
    <t xml:space="preserve">000 0703 0000000000 000 </t>
  </si>
  <si>
    <t xml:space="preserve">000 0703 0000000000 600 </t>
  </si>
  <si>
    <t xml:space="preserve">000 0703 0000000000 610 </t>
  </si>
  <si>
    <t xml:space="preserve">000 0703 0000000000 611 </t>
  </si>
  <si>
    <t xml:space="preserve">000 0703 0000000000 612 </t>
  </si>
  <si>
    <t xml:space="preserve">000 0703 0000000000 620 </t>
  </si>
  <si>
    <t xml:space="preserve">000 0703 0000000000 621 </t>
  </si>
  <si>
    <t xml:space="preserve">000 0703 0000000000 622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</si>
  <si>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</si>
  <si>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</si>
  <si>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</si>
  <si>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</si>
  <si>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</si>
  <si>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</si>
  <si>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</si>
  <si>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000 0707 0000000000 300 </t>
  </si>
  <si>
    <t xml:space="preserve">000 0707 0000000000 320 </t>
  </si>
  <si>
    <t xml:space="preserve">000 0707 0000000000 321 </t>
  </si>
  <si>
    <t xml:space="preserve">000 0707 0000000000 350 </t>
  </si>
  <si>
    <t xml:space="preserve">000 0707 0000000000 600 </t>
  </si>
  <si>
    <t xml:space="preserve">000 0707 0000000000 610 </t>
  </si>
  <si>
    <t xml:space="preserve">000 0707 0000000000 611 </t>
  </si>
  <si>
    <t xml:space="preserve">000 0707 0000000000 612 </t>
  </si>
  <si>
    <t xml:space="preserve">000 0707 0000000000 620 </t>
  </si>
  <si>
    <t xml:space="preserve">000 0707 0000000000 621 </t>
  </si>
  <si>
    <t>Другие вопросы в области образования</t>
  </si>
  <si>
    <t xml:space="preserve">000 0709 0000000000 000 </t>
  </si>
  <si>
    <t xml:space="preserve">000 0709 0000000000 100 </t>
  </si>
  <si>
    <t xml:space="preserve">000 0709 0000000000 110 </t>
  </si>
  <si>
    <t xml:space="preserve">000 0709 0000000000 111 </t>
  </si>
  <si>
    <t xml:space="preserve">000 0709 0000000000 112 </t>
  </si>
  <si>
    <t xml:space="preserve">000 0709 0000000000 119 </t>
  </si>
  <si>
    <t xml:space="preserve">000 0709 0000000000 120 </t>
  </si>
  <si>
    <t xml:space="preserve">000 0709 0000000000 121 </t>
  </si>
  <si>
    <t xml:space="preserve">000 0709 0000000000 122 </t>
  </si>
  <si>
    <t xml:space="preserve">000 0709 0000000000 129 </t>
  </si>
  <si>
    <t xml:space="preserve">000 0709 0000000000 200 </t>
  </si>
  <si>
    <t xml:space="preserve">000 0709 0000000000 240 </t>
  </si>
  <si>
    <t xml:space="preserve">000 0709 0000000000 242 </t>
  </si>
  <si>
    <t xml:space="preserve">000 0709 0000000000 244 </t>
  </si>
  <si>
    <t xml:space="preserve">000 0709 0000000000 247 </t>
  </si>
  <si>
    <t xml:space="preserve">000 0709 0000000000 300 </t>
  </si>
  <si>
    <t xml:space="preserve">000 0709 0000000000 320 </t>
  </si>
  <si>
    <t xml:space="preserve">000 0709 0000000000 321 </t>
  </si>
  <si>
    <t xml:space="preserve">000 0709 0000000000 350 </t>
  </si>
  <si>
    <t xml:space="preserve">000 0709 0000000000 600 </t>
  </si>
  <si>
    <t xml:space="preserve">000 0709 0000000000 610 </t>
  </si>
  <si>
    <t xml:space="preserve">000 0709 0000000000 611 </t>
  </si>
  <si>
    <t xml:space="preserve">000 0709 0000000000 620 </t>
  </si>
  <si>
    <t xml:space="preserve">000 0709 0000000000 621 </t>
  </si>
  <si>
    <t xml:space="preserve">000 0709 0000000000 800 </t>
  </si>
  <si>
    <t xml:space="preserve">000 0709 0000000000 850 </t>
  </si>
  <si>
    <t xml:space="preserve">000 0709 0000000000 852 </t>
  </si>
  <si>
    <t xml:space="preserve">000 0709 0000000000 853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</si>
  <si>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</si>
  <si>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</si>
  <si>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</si>
  <si>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000 0800 0000000000 120 </t>
  </si>
  <si>
    <t xml:space="preserve">000 0800 0000000000 121 </t>
  </si>
  <si>
    <t xml:space="preserve">000 0800 0000000000 122 </t>
  </si>
  <si>
    <t xml:space="preserve">000 0800 0000000000 129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</si>
  <si>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</si>
  <si>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</si>
  <si>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</si>
  <si>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000 0800 0000000000 243 </t>
  </si>
  <si>
    <t xml:space="preserve">000 0800 0000000000 244 </t>
  </si>
  <si>
    <t xml:space="preserve">000 0800 0000000000 600 </t>
  </si>
  <si>
    <t xml:space="preserve">000 0800 0000000000 610 </t>
  </si>
  <si>
    <t xml:space="preserve">000 0800 0000000000 611 </t>
  </si>
  <si>
    <t xml:space="preserve">000 0800 0000000000 612 </t>
  </si>
  <si>
    <t xml:space="preserve">000 0800 0000000000 620 </t>
  </si>
  <si>
    <t xml:space="preserve">000 0800 0000000000 621 </t>
  </si>
  <si>
    <t xml:space="preserve">000 0800 0000000000 622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</si>
  <si>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</si>
  <si>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</si>
  <si>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</si>
  <si>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</si>
  <si>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</si>
  <si>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000 0801 0000000000 600 </t>
  </si>
  <si>
    <t xml:space="preserve">000 0801 0000000000 610 </t>
  </si>
  <si>
    <t xml:space="preserve">000 0801 0000000000 611 </t>
  </si>
  <si>
    <t xml:space="preserve">000 0801 0000000000 612 </t>
  </si>
  <si>
    <t xml:space="preserve">000 0801 0000000000 620 </t>
  </si>
  <si>
    <t xml:space="preserve">000 0801 0000000000 621 </t>
  </si>
  <si>
    <t xml:space="preserve">000 0801 0000000000 622 </t>
  </si>
  <si>
    <t>Другие вопросы в области культуры, кинематографии</t>
  </si>
  <si>
    <t xml:space="preserve">000 0804 0000000000 000 </t>
  </si>
  <si>
    <t xml:space="preserve">000 0804 0000000000 100 </t>
  </si>
  <si>
    <t xml:space="preserve">000 0804 0000000000 120 </t>
  </si>
  <si>
    <t xml:space="preserve">000 0804 0000000000 121 </t>
  </si>
  <si>
    <t xml:space="preserve">000 0804 0000000000 122 </t>
  </si>
  <si>
    <t xml:space="preserve">000 0804 0000000000 129 </t>
  </si>
  <si>
    <t xml:space="preserve">000 0804 0000000000 200 </t>
  </si>
  <si>
    <t xml:space="preserve">000 0804 0000000000 240 </t>
  </si>
  <si>
    <t xml:space="preserve">000 0804 0000000000 242 </t>
  </si>
  <si>
    <t xml:space="preserve">000 0804 0000000000 244 </t>
  </si>
  <si>
    <t xml:space="preserve">000 0804 0000000000 600 </t>
  </si>
  <si>
    <t xml:space="preserve">000 0804 0000000000 610 </t>
  </si>
  <si>
    <t xml:space="preserve">000 0804 0000000000 612 </t>
  </si>
  <si>
    <t>ЗДРАВООХРАНЕНИЕ</t>
  </si>
  <si>
    <t xml:space="preserve">000 0900 0000000000 000 </t>
  </si>
  <si>
    <t xml:space="preserve">000 0900 0000000000 200 </t>
  </si>
  <si>
    <t xml:space="preserve">000 0900 0000000000 240 </t>
  </si>
  <si>
    <t xml:space="preserve">000 0900 0000000000 244 </t>
  </si>
  <si>
    <t>Другие вопросы в области здравоохранения</t>
  </si>
  <si>
    <t xml:space="preserve">000 0909 0000000000 000 </t>
  </si>
  <si>
    <t xml:space="preserve">000 0909 0000000000 200 </t>
  </si>
  <si>
    <t xml:space="preserve">000 0909 0000000000 240 </t>
  </si>
  <si>
    <t xml:space="preserve">000 0909 0000000000 244 </t>
  </si>
  <si>
    <t>СОЦИАЛЬНАЯ ПОЛИТИКА</t>
  </si>
  <si>
    <t xml:space="preserve">000 1000 0000000000 000 </t>
  </si>
  <si>
    <t xml:space="preserve">000 1000 0000000000 100 </t>
  </si>
  <si>
    <t xml:space="preserve">000 1000 0000000000 110 </t>
  </si>
  <si>
    <t xml:space="preserve">000 1000 0000000000 112 </t>
  </si>
  <si>
    <t xml:space="preserve">000 1000 0000000000 120 </t>
  </si>
  <si>
    <t xml:space="preserve">000 1000 0000000000 121 </t>
  </si>
  <si>
    <t xml:space="preserve">000 1000 0000000000 122 </t>
  </si>
  <si>
    <t xml:space="preserve">000 1000 0000000000 129 </t>
  </si>
  <si>
    <t xml:space="preserve">000 1000 0000000000 200 </t>
  </si>
  <si>
    <t xml:space="preserve">000 1000 0000000000 240 </t>
  </si>
  <si>
    <t xml:space="preserve">000 1000 0000000000 242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</si>
  <si>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</si>
  <si>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</si>
  <si>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</si>
  <si>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</si>
  <si>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</si>
  <si>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</si>
  <si>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</si>
  <si>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</si>
  <si>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>Субсидии гражданам на приобретение жилья</t>
  </si>
  <si>
    <t xml:space="preserve">000 1000 0000000000 322 </t>
  </si>
  <si>
    <t xml:space="preserve">000 1000 0000000000 400 </t>
  </si>
  <si>
    <t xml:space="preserve">000 1000 0000000000 410 </t>
  </si>
  <si>
    <t xml:space="preserve">000 1000 0000000000 412 </t>
  </si>
  <si>
    <t xml:space="preserve">000 1000 0000000000 600 </t>
  </si>
  <si>
    <t xml:space="preserve">000 1000 0000000000 610 </t>
  </si>
  <si>
    <t xml:space="preserve">000 1000 0000000000 611 </t>
  </si>
  <si>
    <t xml:space="preserve">000 1000 0000000000 620 </t>
  </si>
  <si>
    <t xml:space="preserve">000 1000 0000000000 621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</si>
  <si>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</si>
  <si>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</si>
  <si>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</si>
  <si>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</si>
  <si>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</si>
  <si>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</si>
  <si>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</si>
  <si>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</si>
  <si>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</si>
  <si>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</si>
  <si>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000 1003 0000000000 322 </t>
  </si>
  <si>
    <t xml:space="preserve">000 1003 0000000000 600 </t>
  </si>
  <si>
    <t xml:space="preserve">000 1003 0000000000 610 </t>
  </si>
  <si>
    <t xml:space="preserve">000 1003 0000000000 611 </t>
  </si>
  <si>
    <t xml:space="preserve">000 1003 0000000000 620 </t>
  </si>
  <si>
    <t xml:space="preserve">000 1003 0000000000 621 </t>
  </si>
  <si>
    <t>Охрана семьи и детства</t>
  </si>
  <si>
    <t xml:space="preserve">000 1004 0000000000 000 </t>
  </si>
  <si>
    <t xml:space="preserve">000 1004 0000000000 100 </t>
  </si>
  <si>
    <t xml:space="preserve">000 1004 0000000000 110 </t>
  </si>
  <si>
    <t xml:space="preserve">000 1004 0000000000 112 </t>
  </si>
  <si>
    <t xml:space="preserve">000 1004 0000000000 120 </t>
  </si>
  <si>
    <t xml:space="preserve">000 1004 0000000000 122 </t>
  </si>
  <si>
    <t xml:space="preserve">000 1004 0000000000 200 </t>
  </si>
  <si>
    <t xml:space="preserve">000 1004 0000000000 240 </t>
  </si>
  <si>
    <t xml:space="preserve">000 1004 0000000000 244 </t>
  </si>
  <si>
    <t xml:space="preserve">000 1004 0000000000 300 </t>
  </si>
  <si>
    <t xml:space="preserve">000 1004 0000000000 320 </t>
  </si>
  <si>
    <t xml:space="preserve">000 1004 0000000000 321 </t>
  </si>
  <si>
    <t xml:space="preserve">000 1004 0000000000 400 </t>
  </si>
  <si>
    <t xml:space="preserve">000 1004 0000000000 410 </t>
  </si>
  <si>
    <t xml:space="preserve">000 1004 0000000000 412 </t>
  </si>
  <si>
    <t xml:space="preserve">000 1004 0000000000 600 </t>
  </si>
  <si>
    <t xml:space="preserve">000 1004 0000000000 610 </t>
  </si>
  <si>
    <t xml:space="preserve">000 1004 0000000000 611 </t>
  </si>
  <si>
    <t>Другие вопросы в области социальной политики</t>
  </si>
  <si>
    <t xml:space="preserve">000 1006 0000000000 000 </t>
  </si>
  <si>
    <t xml:space="preserve">000 1006 0000000000 100 </t>
  </si>
  <si>
    <t xml:space="preserve">000 1006 0000000000 120 </t>
  </si>
  <si>
    <t xml:space="preserve">000 1006 0000000000 121 </t>
  </si>
  <si>
    <t xml:space="preserve">000 1006 0000000000 122 </t>
  </si>
  <si>
    <t xml:space="preserve">000 1006 0000000000 129 </t>
  </si>
  <si>
    <t xml:space="preserve">000 1006 0000000000 200 </t>
  </si>
  <si>
    <t xml:space="preserve">000 1006 0000000000 240 </t>
  </si>
  <si>
    <t xml:space="preserve">000 1006 0000000000 242 </t>
  </si>
  <si>
    <t xml:space="preserve">000 1006 0000000000 244 </t>
  </si>
  <si>
    <t>ФИЗИЧЕСКАЯ КУЛЬТУРА И СПОРТ</t>
  </si>
  <si>
    <t xml:space="preserve">000 1100 0000000000 000 </t>
  </si>
  <si>
    <t xml:space="preserve">000 1100 0000000000 100 </t>
  </si>
  <si>
    <t xml:space="preserve">000 1100 0000000000 120 </t>
  </si>
  <si>
    <t xml:space="preserve">000 1100 0000000000 121 </t>
  </si>
  <si>
    <t xml:space="preserve">000 1100 0000000000 122 </t>
  </si>
  <si>
    <t xml:space="preserve">000 1100 0000000000 129 </t>
  </si>
  <si>
    <t xml:space="preserve">000 1100 0000000000 200 </t>
  </si>
  <si>
    <t xml:space="preserve">000 1100 0000000000 240 </t>
  </si>
  <si>
    <t xml:space="preserve">000 1100 0000000000 242 </t>
  </si>
  <si>
    <t xml:space="preserve">000 1100 0000000000 244 </t>
  </si>
  <si>
    <t xml:space="preserve">000 1100 0000000000 247 </t>
  </si>
  <si>
    <t xml:space="preserve">000 1100 0000000000 400 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</si>
  <si>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</si>
  <si>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000 1100 0000000000 460 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</si>
  <si>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</si>
  <si>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000 1100 0000000000 464 </t>
  </si>
  <si>
    <t xml:space="preserve">000 1100 0000000000 600 </t>
  </si>
  <si>
    <t xml:space="preserve">000 1100 0000000000 610 </t>
  </si>
  <si>
    <t xml:space="preserve">000 1100 0000000000 611 </t>
  </si>
  <si>
    <t xml:space="preserve">000 1100 0000000000 612 </t>
  </si>
  <si>
    <t>Физическая культура</t>
  </si>
  <si>
    <t xml:space="preserve">000 1101 0000000000 000 </t>
  </si>
  <si>
    <t xml:space="preserve">000 1101 0000000000 400 </t>
  </si>
  <si>
    <t xml:space="preserve">000 1101 0000000000 460 </t>
  </si>
  <si>
    <t xml:space="preserve">000 1101 0000000000 464 </t>
  </si>
  <si>
    <t xml:space="preserve">000 1101 0000000000 600 </t>
  </si>
  <si>
    <t xml:space="preserve">000 1101 0000000000 610 </t>
  </si>
  <si>
    <t xml:space="preserve">000 1101 0000000000 611 </t>
  </si>
  <si>
    <t xml:space="preserve">000 1101 0000000000 612 </t>
  </si>
  <si>
    <t>Массовый спорт</t>
  </si>
  <si>
    <t xml:space="preserve">000 1102 0000000000 000 </t>
  </si>
  <si>
    <t xml:space="preserve">000 1102 0000000000 400 </t>
  </si>
  <si>
    <t xml:space="preserve">000 1102 0000000000 460 </t>
  </si>
  <si>
    <t xml:space="preserve">000 1102 0000000000 464 </t>
  </si>
  <si>
    <t xml:space="preserve">000 1102 0000000000 600 </t>
  </si>
  <si>
    <t xml:space="preserve">000 1102 0000000000 610 </t>
  </si>
  <si>
    <t xml:space="preserve">000 1102 0000000000 611 </t>
  </si>
  <si>
    <t xml:space="preserve">000 1102 0000000000 612 </t>
  </si>
  <si>
    <t>Другие вопросы в области физической культуры и спорта</t>
  </si>
  <si>
    <t xml:space="preserve">000 1105 0000000000 000 </t>
  </si>
  <si>
    <t xml:space="preserve">000 1105 0000000000 100 </t>
  </si>
  <si>
    <t xml:space="preserve">000 1105 0000000000 120 </t>
  </si>
  <si>
    <t xml:space="preserve">000 1105 0000000000 121 </t>
  </si>
  <si>
    <t xml:space="preserve">000 1105 0000000000 122 </t>
  </si>
  <si>
    <t xml:space="preserve">000 1105 0000000000 129 </t>
  </si>
  <si>
    <t xml:space="preserve">000 1105 0000000000 200 </t>
  </si>
  <si>
    <t xml:space="preserve">000 1105 0000000000 240 </t>
  </si>
  <si>
    <t xml:space="preserve">000 1105 0000000000 242 </t>
  </si>
  <si>
    <t xml:space="preserve">000 1105 0000000000 244 </t>
  </si>
  <si>
    <t xml:space="preserve">000 1105 0000000000 247 </t>
  </si>
  <si>
    <t>ОБСЛУЖИВАНИЕ ГОСУДАРСТВЕННОГО И МУНИЦИПАЛЬНОГО ДОЛГА</t>
  </si>
  <si>
    <t xml:space="preserve">000 1300 0000000000 000 </t>
  </si>
  <si>
    <t>Обслуживание государственного (муниципального) долга</t>
  </si>
  <si>
    <t xml:space="preserve">000 1300 0000000000 700 </t>
  </si>
  <si>
    <t>Обслуживание муниципального долга</t>
  </si>
  <si>
    <t xml:space="preserve">000 1300 0000000000 730 </t>
  </si>
  <si>
    <t>Обслуживание государственного внутреннего и муниципального долга</t>
  </si>
  <si>
    <t xml:space="preserve">000 1301 0000000000 000 </t>
  </si>
  <si>
    <t xml:space="preserve">000 1301 0000000000 700 </t>
  </si>
  <si>
    <t xml:space="preserve">000 1301 0000000000 730 </t>
  </si>
  <si>
    <t>Результат кассового исполнения бюджета (дефицит / профицит)</t>
  </si>
  <si>
    <t>450</t>
  </si>
  <si>
    <t xml:space="preserve">             Форма 0503124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</si>
  <si>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</si>
  <si>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</si>
  <si>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Бюджетных обязательств учреждений, администрируемых поступлений</t>
  </si>
  <si>
    <t>Источники финансирования дефицита бюджета - всего</t>
  </si>
  <si>
    <t>500</t>
  </si>
  <si>
    <t>в том числе</t>
  </si>
  <si>
    <t>Источники внутреннего финансирования бюджета</t>
  </si>
  <si>
    <t>520</t>
  </si>
  <si>
    <t>из них: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</si>
  <si>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</si>
  <si>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009 01030100040000710</t>
  </si>
  <si>
    <t>Погашение бюджетами городских округов кредитов от других бюджетов бюджетной системы Российской Федерации в валюте Российской Федерации</t>
  </si>
  <si>
    <t>009 01030100040000810</t>
  </si>
  <si>
    <t>Источники внешнего финансирования бюджета</t>
  </si>
  <si>
    <t>620</t>
  </si>
  <si>
    <t>Изменение остатков средств (стр. 710 + стр. 720)</t>
  </si>
  <si>
    <t>700</t>
  </si>
  <si>
    <t>Увеличение остатков средств, всего</t>
  </si>
  <si>
    <t>710</t>
  </si>
  <si>
    <t>Увеличение прочих остатков денежных средств бюджетов городских округов</t>
  </si>
  <si>
    <t>009 01050201040000510</t>
  </si>
  <si>
    <t>Уменьшение остатков средств, всего</t>
  </si>
  <si>
    <t>720</t>
  </si>
  <si>
    <t>Уменьшение прочих остатков денежных средств бюджетов городских округов</t>
  </si>
  <si>
    <t>009 01050201040000610</t>
  </si>
  <si>
    <t>Изменение остатков по внутренним расчетам (стр. 823 + стр. 824)</t>
  </si>
  <si>
    <t>800</t>
  </si>
  <si>
    <t>увеличение остатков по внутренним расчетам (130800000, 130900000)</t>
  </si>
  <si>
    <t>823</t>
  </si>
  <si>
    <t>уменьшение остатков по внутренним расчетам (121100000, 121200000)</t>
  </si>
  <si>
    <t>824</t>
  </si>
  <si>
    <t>"________"    _______________  200___  г.</t>
  </si>
  <si>
    <t>Доходы/PARAMS</t>
  </si>
  <si>
    <t xml:space="preserve">RESPPERSONS&amp;=Руководитель управления= Е.В.Гейль &amp;&amp;:Начальник отдела учета и отчетности исполнения бюджета= Е.А.Серебрякова &amp;&amp;:Исполнитель= Ю.П.Черепанова 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</si>
</sst>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6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8.5"/>
      <name val="MS Sans Serif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/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9" fontId="2" fillId="0" borderId="3" xfId="0" applyNumberFormat="1" applyFont="1" applyBorder="1" applyAlignment="1" applyProtection="1">
      <alignment horizontal="center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6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49" fontId="2" fillId="0" borderId="14" xfId="0" applyNumberFormat="1" applyFont="1" applyBorder="1" applyAlignment="1" applyProtection="1">
      <alignment horizontal="center" vertical="center" wrapText="1"/>
    </xf>
    <xf numFmtId="49" fontId="2" fillId="0" borderId="19" xfId="0" applyNumberFormat="1" applyFont="1" applyBorder="1" applyAlignment="1" applyProtection="1">
      <alignment horizontal="center" vertical="center" wrapText="1"/>
    </xf>
    <xf numFmtId="0" fontId="2" fillId="0" borderId="22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3" xfId="0" applyFont="1" applyBorder="1" applyAlignment="1" applyProtection="1">
      <alignment horizontal="center" vertical="center"/>
    </xf>
    <xf numFmtId="49" fontId="2" fillId="0" borderId="23" xfId="0" applyNumberFormat="1" applyFont="1" applyBorder="1" applyAlignment="1" applyProtection="1">
      <alignment horizontal="center" vertical="center"/>
    </xf>
    <xf numFmtId="49" fontId="2" fillId="0" borderId="25" xfId="0" applyNumberFormat="1" applyFont="1" applyBorder="1" applyAlignment="1" applyProtection="1">
      <alignment horizontal="center" vertical="center"/>
    </xf>
    <xf numFmtId="49" fontId="4" fillId="0" borderId="26" xfId="0" applyNumberFormat="1" applyFont="1" applyBorder="1" applyAlignment="1" applyProtection="1">
      <alignment horizontal="left" vertical="center" wrapText="1"/>
    </xf>
    <xf numFmtId="49" fontId="4" fillId="0" borderId="26" xfId="0" applyNumberFormat="1" applyFont="1" applyBorder="1" applyAlignment="1" applyProtection="1">
      <alignment horizontal="center" vertical="center" wrapText="1"/>
    </xf>
    <xf numFmtId="4" fontId="4" fillId="0" borderId="27" xfId="0" applyNumberFormat="1" applyFont="1" applyBorder="1" applyAlignment="1" applyProtection="1">
      <alignment horizontal="right" vertical="center"/>
    </xf>
    <xf numFmtId="4" fontId="4" fillId="0" borderId="26" xfId="0" applyNumberFormat="1" applyFont="1" applyBorder="1" applyAlignment="1" applyProtection="1">
      <alignment horizontal="right" vertical="center"/>
    </xf>
    <xf numFmtId="49" fontId="2" fillId="0" borderId="26" xfId="0" applyNumberFormat="1" applyFont="1" applyBorder="1" applyAlignment="1" applyProtection="1">
      <alignment horizontal="left" vertical="center" wrapText="1"/>
    </xf>
    <xf numFmtId="49" fontId="2" fillId="0" borderId="26" xfId="0" applyNumberFormat="1" applyFont="1" applyBorder="1" applyAlignment="1" applyProtection="1">
      <alignment horizontal="center" vertical="center" wrapText="1"/>
    </xf>
    <xf numFmtId="4" fontId="2" fillId="0" borderId="26" xfId="0" applyNumberFormat="1" applyFont="1" applyBorder="1" applyAlignment="1" applyProtection="1">
      <alignment horizontal="right" vertical="center"/>
    </xf>
    <xf numFmtId="165" fontId="2" fillId="0" borderId="26" xfId="0" applyNumberFormat="1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/>
    <xf numFmtId="49" fontId="2" fillId="0" borderId="16" xfId="0" applyNumberFormat="1" applyFont="1" applyBorder="1" applyAlignment="1" applyProtection="1">
      <alignment vertical="center"/>
    </xf>
    <xf numFmtId="49" fontId="2" fillId="0" borderId="21" xfId="0" applyNumberFormat="1" applyFont="1" applyBorder="1" applyAlignment="1" applyProtection="1">
      <alignment vertical="center"/>
    </xf>
    <xf numFmtId="49" fontId="2" fillId="0" borderId="1" xfId="0" applyNumberFormat="1" applyFont="1" applyBorder="1" applyAlignment="1" applyProtection="1">
      <alignment horizontal="center" vertical="center"/>
    </xf>
    <xf numFmtId="4" fontId="4" fillId="0" borderId="34" xfId="0" applyNumberFormat="1" applyFont="1" applyBorder="1" applyAlignment="1" applyProtection="1">
      <alignment horizontal="right" vertical="center"/>
    </xf>
    <xf numFmtId="4" fontId="2" fillId="0" borderId="27" xfId="0" applyNumberFormat="1" applyFont="1" applyBorder="1" applyAlignment="1" applyProtection="1">
      <alignment horizontal="right" vertical="center"/>
    </xf>
    <xf numFmtId="4" fontId="2" fillId="0" borderId="34" xfId="0" applyNumberFormat="1" applyFont="1" applyBorder="1" applyAlignment="1" applyProtection="1">
      <alignment horizontal="right" vertical="center"/>
    </xf>
    <xf numFmtId="4" fontId="4" fillId="0" borderId="27" xfId="0" applyNumberFormat="1" applyFont="1" applyBorder="1" applyAlignment="1" applyProtection="1">
      <alignment horizontal="center" vertical="center"/>
    </xf>
    <xf numFmtId="4" fontId="4" fillId="0" borderId="34" xfId="0" applyNumberFormat="1" applyFont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left" vertical="center" wrapText="1"/>
    </xf>
    <xf numFmtId="49" fontId="2" fillId="0" borderId="0" xfId="0" applyNumberFormat="1" applyFont="1" applyBorder="1" applyAlignment="1" applyProtection="1">
      <alignment horizontal="center" vertical="center" wrapText="1"/>
    </xf>
    <xf numFmtId="4" fontId="2" fillId="0" borderId="0" xfId="0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top"/>
    </xf>
    <xf numFmtId="49" fontId="2" fillId="0" borderId="0" xfId="0" applyNumberFormat="1" applyFont="1" applyBorder="1" applyAlignment="1" applyProtection="1">
      <alignment horizontal="center" vertical="center"/>
    </xf>
    <xf numFmtId="49" fontId="2" fillId="0" borderId="26" xfId="0" applyNumberFormat="1" applyFont="1" applyBorder="1" applyAlignment="1" applyProtection="1">
      <alignment horizontal="center" vertical="center"/>
    </xf>
    <xf numFmtId="4" fontId="2" fillId="0" borderId="26" xfId="0" applyNumberFormat="1" applyFont="1" applyBorder="1" applyAlignment="1" applyProtection="1">
      <alignment horizontal="right" vertical="center"/>
    </xf>
    <xf numFmtId="49" fontId="4" fillId="0" borderId="27" xfId="0" applyNumberFormat="1" applyFont="1" applyBorder="1" applyAlignment="1" applyProtection="1">
      <alignment horizontal="center" vertical="center"/>
    </xf>
    <xf numFmtId="49" fontId="4" fillId="0" borderId="28" xfId="0" applyNumberFormat="1" applyFont="1" applyBorder="1" applyAlignment="1" applyProtection="1">
      <alignment horizontal="center" vertical="center"/>
    </xf>
    <xf numFmtId="4" fontId="4" fillId="0" borderId="27" xfId="0" applyNumberFormat="1" applyFont="1" applyBorder="1" applyAlignment="1" applyProtection="1">
      <alignment horizontal="right" vertical="center"/>
    </xf>
    <xf numFmtId="4" fontId="4" fillId="0" borderId="28" xfId="0" applyNumberFormat="1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center"/>
    </xf>
    <xf numFmtId="0" fontId="2" fillId="0" borderId="23" xfId="0" applyFont="1" applyBorder="1" applyAlignment="1" applyProtection="1">
      <alignment horizontal="center" vertical="center"/>
    </xf>
    <xf numFmtId="0" fontId="2" fillId="0" borderId="24" xfId="0" applyFont="1" applyBorder="1" applyAlignment="1" applyProtection="1">
      <alignment horizontal="center" vertical="center"/>
    </xf>
    <xf numFmtId="49" fontId="2" fillId="0" borderId="11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2" fillId="0" borderId="21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4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9" xfId="0" applyNumberFormat="1" applyFont="1" applyBorder="1" applyAlignment="1" applyProtection="1">
      <alignment horizontal="center" vertical="center" wrapText="1"/>
    </xf>
    <xf numFmtId="49" fontId="2" fillId="0" borderId="20" xfId="0" applyNumberFormat="1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2" fillId="0" borderId="20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49" fontId="2" fillId="0" borderId="23" xfId="0" applyNumberFormat="1" applyFont="1" applyBorder="1" applyAlignment="1" applyProtection="1">
      <alignment horizontal="center" vertical="center"/>
    </xf>
    <xf numFmtId="49" fontId="2" fillId="0" borderId="24" xfId="0" applyNumberFormat="1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left" vertical="top" wrapText="1"/>
    </xf>
    <xf numFmtId="49" fontId="2" fillId="0" borderId="27" xfId="0" applyNumberFormat="1" applyFont="1" applyBorder="1" applyAlignment="1" applyProtection="1">
      <alignment horizontal="center" vertical="center"/>
    </xf>
    <xf numFmtId="49" fontId="2" fillId="0" borderId="28" xfId="0" applyNumberFormat="1" applyFont="1" applyBorder="1" applyAlignment="1" applyProtection="1">
      <alignment horizontal="center" vertical="center"/>
    </xf>
    <xf numFmtId="49" fontId="2" fillId="0" borderId="29" xfId="0" applyNumberFormat="1" applyFont="1" applyBorder="1" applyAlignment="1" applyProtection="1">
      <alignment horizontal="center" vertical="center"/>
    </xf>
    <xf numFmtId="49" fontId="2" fillId="0" borderId="30" xfId="0" applyNumberFormat="1" applyFont="1" applyBorder="1" applyAlignment="1" applyProtection="1">
      <alignment horizontal="center" vertical="center"/>
    </xf>
    <xf numFmtId="49" fontId="2" fillId="0" borderId="31" xfId="0" applyNumberFormat="1" applyFont="1" applyBorder="1" applyAlignment="1" applyProtection="1">
      <alignment horizontal="center" vertical="center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33" xfId="0" applyNumberFormat="1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</xf>
    <xf numFmtId="49" fontId="2" fillId="0" borderId="18" xfId="0" applyNumberFormat="1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 vertical="center" wrapText="1"/>
    </xf>
    <xf numFmtId="49" fontId="2" fillId="0" borderId="30" xfId="0" applyNumberFormat="1" applyFont="1" applyBorder="1" applyAlignment="1" applyProtection="1">
      <alignment horizontal="center" vertical="center" wrapText="1"/>
    </xf>
    <xf numFmtId="49" fontId="2" fillId="0" borderId="3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190500</xdr:rowOff>
    </xdr:from>
    <xdr:to>
      <xdr:col>2</xdr:col>
      <xdr:colOff>1743075</xdr:colOff>
      <xdr:row>30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210175"/>
          <a:ext cx="5346700" cy="361950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управления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76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7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9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0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Е.В.Гейль </a:t>
            </a:r>
          </a:p>
        </xdr:txBody>
      </xdr:sp>
      <xdr:sp macro="" textlink="">
        <xdr:nvSpPr>
          <xdr:cNvPr id="3081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2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31</xdr:row>
      <xdr:rowOff>76200</xdr:rowOff>
    </xdr:from>
    <xdr:to>
      <xdr:col>2</xdr:col>
      <xdr:colOff>1743075</xdr:colOff>
      <xdr:row>35</xdr:row>
      <xdr:rowOff>38100</xdr:rowOff>
    </xdr:to>
    <xdr:grpSp>
      <xdr:nvGrpSpPr>
        <xdr:cNvPr id="3083" name="Group 11"/>
        <xdr:cNvGrpSpPr>
          <a:grpSpLocks/>
        </xdr:cNvGrpSpPr>
      </xdr:nvGrpSpPr>
      <xdr:grpSpPr bwMode="auto">
        <a:xfrm>
          <a:off x="0" y="5759450"/>
          <a:ext cx="5346700" cy="596900"/>
          <a:chOff x="0" y="0"/>
          <a:chExt cx="1023" cy="255"/>
        </a:xfrm>
      </xdr:grpSpPr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1" y="1"/>
            <a:ext cx="347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учета и отчетности исполнения бюджета</a:t>
            </a:r>
          </a:p>
        </xdr:txBody>
      </xdr:sp>
      <xdr:sp macro="" textlink="">
        <xdr:nvSpPr>
          <xdr:cNvPr id="3085" name="Text Box 13"/>
          <xdr:cNvSpPr txBox="1">
            <a:spLocks noChangeArrowheads="1"/>
          </xdr:cNvSpPr>
        </xdr:nvSpPr>
        <xdr:spPr bwMode="auto">
          <a:xfrm>
            <a:off x="1" y="164"/>
            <a:ext cx="347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86" name="Line 14"/>
          <xdr:cNvSpPr>
            <a:spLocks noChangeShapeType="1"/>
          </xdr:cNvSpPr>
        </xdr:nvSpPr>
        <xdr:spPr bwMode="auto">
          <a:xfrm>
            <a:off x="1" y="16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404" y="1"/>
            <a:ext cx="165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8" name="Text Box 16"/>
          <xdr:cNvSpPr txBox="1">
            <a:spLocks noChangeArrowheads="1"/>
          </xdr:cNvSpPr>
        </xdr:nvSpPr>
        <xdr:spPr bwMode="auto">
          <a:xfrm>
            <a:off x="404" y="165"/>
            <a:ext cx="165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9" name="Line 17"/>
          <xdr:cNvSpPr>
            <a:spLocks noChangeShapeType="1"/>
          </xdr:cNvSpPr>
        </xdr:nvSpPr>
        <xdr:spPr bwMode="auto">
          <a:xfrm>
            <a:off x="404" y="165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625" y="1"/>
            <a:ext cx="347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Е.А.Серебрякова 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625" y="165"/>
            <a:ext cx="347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2" name="Line 20"/>
          <xdr:cNvSpPr>
            <a:spLocks noChangeShapeType="1"/>
          </xdr:cNvSpPr>
        </xdr:nvSpPr>
        <xdr:spPr bwMode="auto">
          <a:xfrm>
            <a:off x="625" y="165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36</xdr:row>
      <xdr:rowOff>66675</xdr:rowOff>
    </xdr:from>
    <xdr:to>
      <xdr:col>2</xdr:col>
      <xdr:colOff>1743075</xdr:colOff>
      <xdr:row>38</xdr:row>
      <xdr:rowOff>85725</xdr:rowOff>
    </xdr:to>
    <xdr:grpSp>
      <xdr:nvGrpSpPr>
        <xdr:cNvPr id="3093" name="Group 21"/>
        <xdr:cNvGrpSpPr>
          <a:grpSpLocks/>
        </xdr:cNvGrpSpPr>
      </xdr:nvGrpSpPr>
      <xdr:grpSpPr bwMode="auto">
        <a:xfrm>
          <a:off x="0" y="6543675"/>
          <a:ext cx="5346700" cy="336550"/>
          <a:chOff x="0" y="0"/>
          <a:chExt cx="1023" cy="255"/>
        </a:xfrm>
      </xdr:grpSpPr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7" name="Text Box 2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8" name="Text Box 2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9" name="Line 2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100" name="Text Box 2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Ю.П.Черепанова </a:t>
            </a:r>
          </a:p>
        </xdr:txBody>
      </xdr:sp>
      <xdr:sp macro="" textlink="">
        <xdr:nvSpPr>
          <xdr:cNvPr id="3101" name="Text Box 2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102" name="Line 3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79"/>
  <sheetViews>
    <sheetView showGridLines="0" workbookViewId="0">
      <selection sqref="A1:E1"/>
    </sheetView>
  </sheetViews>
  <sheetFormatPr defaultRowHeight="12.75" customHeight="1"/>
  <cols>
    <col min="1" max="1" width="45.7109375" customWidth="1"/>
    <col min="2" max="2" width="6.140625" customWidth="1"/>
    <col min="3" max="3" width="1.7109375" customWidth="1"/>
    <col min="4" max="4" width="38.7109375" customWidth="1"/>
    <col min="5" max="5" width="13.42578125" customWidth="1"/>
    <col min="6" max="6" width="12.7109375" customWidth="1"/>
    <col min="7" max="7" width="23.5703125" customWidth="1"/>
    <col min="8" max="8" width="9.42578125" customWidth="1"/>
    <col min="9" max="9" width="8.85546875" hidden="1" customWidth="1"/>
  </cols>
  <sheetData>
    <row r="1" spans="1:7" ht="16.899999999999999" customHeight="1">
      <c r="A1" s="54" t="s">
        <v>0</v>
      </c>
      <c r="B1" s="54"/>
      <c r="C1" s="54"/>
      <c r="D1" s="54"/>
      <c r="E1" s="54"/>
      <c r="F1" s="2"/>
      <c r="G1" s="2"/>
    </row>
    <row r="2" spans="1:7" ht="16.899999999999999" customHeight="1">
      <c r="A2" s="54" t="s">
        <v>1</v>
      </c>
      <c r="B2" s="54"/>
      <c r="C2" s="54"/>
      <c r="D2" s="54"/>
      <c r="E2" s="54"/>
      <c r="F2" s="3"/>
      <c r="G2" s="4" t="s">
        <v>2</v>
      </c>
    </row>
    <row r="3" spans="1:7">
      <c r="A3" s="5"/>
      <c r="B3" s="5"/>
      <c r="C3" s="5"/>
      <c r="D3" s="5"/>
      <c r="E3" s="5"/>
      <c r="F3" s="6" t="s">
        <v>3</v>
      </c>
      <c r="G3" s="7" t="s">
        <v>4</v>
      </c>
    </row>
    <row r="4" spans="1:7">
      <c r="A4" s="80" t="s">
        <v>6</v>
      </c>
      <c r="B4" s="80"/>
      <c r="C4" s="80"/>
      <c r="D4" s="80"/>
      <c r="E4" s="80"/>
      <c r="F4" s="9" t="s">
        <v>5</v>
      </c>
      <c r="G4" s="10" t="s">
        <v>7</v>
      </c>
    </row>
    <row r="5" spans="1:7">
      <c r="A5" s="11"/>
      <c r="B5" s="11"/>
      <c r="C5" s="11"/>
      <c r="D5" s="11"/>
      <c r="E5" s="11"/>
      <c r="F5" s="9" t="s">
        <v>8</v>
      </c>
      <c r="G5" s="12" t="s">
        <v>19</v>
      </c>
    </row>
    <row r="6" spans="1:7">
      <c r="A6" s="9" t="s">
        <v>9</v>
      </c>
      <c r="B6" s="81" t="s">
        <v>16</v>
      </c>
      <c r="C6" s="81"/>
      <c r="D6" s="81"/>
      <c r="E6" s="81"/>
      <c r="F6" s="9" t="s">
        <v>10</v>
      </c>
      <c r="G6" s="12" t="s">
        <v>20</v>
      </c>
    </row>
    <row r="7" spans="1:7">
      <c r="A7" s="9" t="s">
        <v>11</v>
      </c>
      <c r="B7" s="81" t="s">
        <v>17</v>
      </c>
      <c r="C7" s="81"/>
      <c r="D7" s="81"/>
      <c r="E7" s="81"/>
      <c r="F7" s="13" t="s">
        <v>12</v>
      </c>
      <c r="G7" s="14" t="s">
        <v>21</v>
      </c>
    </row>
    <row r="8" spans="1:7">
      <c r="A8" s="9" t="s">
        <v>13</v>
      </c>
      <c r="B8" s="9"/>
      <c r="C8" s="9"/>
      <c r="D8" s="9"/>
      <c r="E8" s="6"/>
      <c r="F8" s="9"/>
      <c r="G8" s="15"/>
    </row>
    <row r="9" spans="1:7">
      <c r="A9" s="82" t="s">
        <v>18</v>
      </c>
      <c r="B9" s="82"/>
      <c r="C9" s="82"/>
      <c r="D9" s="82"/>
      <c r="E9" s="82"/>
      <c r="F9" s="9" t="s">
        <v>14</v>
      </c>
      <c r="G9" s="16" t="s">
        <v>15</v>
      </c>
    </row>
    <row r="10" spans="1:7" ht="20.25" customHeight="1">
      <c r="A10" s="54" t="s">
        <v>22</v>
      </c>
      <c r="B10" s="54"/>
      <c r="C10" s="54"/>
      <c r="D10" s="54"/>
      <c r="E10" s="54"/>
      <c r="F10" s="1"/>
      <c r="G10" s="17"/>
    </row>
    <row r="11" spans="1:7" ht="4.1500000000000004" customHeight="1">
      <c r="A11" s="72" t="s">
        <v>23</v>
      </c>
      <c r="B11" s="75" t="s">
        <v>24</v>
      </c>
      <c r="C11" s="66" t="s">
        <v>25</v>
      </c>
      <c r="D11" s="67"/>
      <c r="E11" s="60" t="s">
        <v>26</v>
      </c>
      <c r="F11" s="61"/>
      <c r="G11" s="57" t="s">
        <v>27</v>
      </c>
    </row>
    <row r="12" spans="1:7" ht="3.6" customHeight="1">
      <c r="A12" s="73"/>
      <c r="B12" s="76"/>
      <c r="C12" s="68"/>
      <c r="D12" s="69"/>
      <c r="E12" s="62"/>
      <c r="F12" s="63"/>
      <c r="G12" s="58"/>
    </row>
    <row r="13" spans="1:7" ht="3" customHeight="1">
      <c r="A13" s="73"/>
      <c r="B13" s="76"/>
      <c r="C13" s="68"/>
      <c r="D13" s="69"/>
      <c r="E13" s="62"/>
      <c r="F13" s="63"/>
      <c r="G13" s="58"/>
    </row>
    <row r="14" spans="1:7" ht="3" customHeight="1">
      <c r="A14" s="73"/>
      <c r="B14" s="76"/>
      <c r="C14" s="68"/>
      <c r="D14" s="69"/>
      <c r="E14" s="62"/>
      <c r="F14" s="63"/>
      <c r="G14" s="58"/>
    </row>
    <row r="15" spans="1:7" ht="3" customHeight="1">
      <c r="A15" s="73"/>
      <c r="B15" s="76"/>
      <c r="C15" s="68"/>
      <c r="D15" s="69"/>
      <c r="E15" s="62"/>
      <c r="F15" s="63"/>
      <c r="G15" s="58"/>
    </row>
    <row r="16" spans="1:7" ht="3" customHeight="1">
      <c r="A16" s="73"/>
      <c r="B16" s="76"/>
      <c r="C16" s="68"/>
      <c r="D16" s="69"/>
      <c r="E16" s="62"/>
      <c r="F16" s="63"/>
      <c r="G16" s="58"/>
    </row>
    <row r="17" spans="1:7" ht="8.4499999999999993" customHeight="1">
      <c r="A17" s="74"/>
      <c r="B17" s="77"/>
      <c r="C17" s="70"/>
      <c r="D17" s="71"/>
      <c r="E17" s="64"/>
      <c r="F17" s="65"/>
      <c r="G17" s="59"/>
    </row>
    <row r="18" spans="1:7" ht="14.25" customHeight="1">
      <c r="A18" s="20">
        <v>1</v>
      </c>
      <c r="B18" s="21">
        <v>2</v>
      </c>
      <c r="C18" s="55">
        <v>3</v>
      </c>
      <c r="D18" s="56"/>
      <c r="E18" s="78" t="s">
        <v>28</v>
      </c>
      <c r="F18" s="79"/>
      <c r="G18" s="24" t="s">
        <v>29</v>
      </c>
    </row>
    <row r="19" spans="1:7">
      <c r="A19" s="25" t="s">
        <v>30</v>
      </c>
      <c r="B19" s="26" t="s">
        <v>31</v>
      </c>
      <c r="C19" s="50" t="s">
        <v>33</v>
      </c>
      <c r="D19" s="51"/>
      <c r="E19" s="52">
        <v>4370379492.0900002</v>
      </c>
      <c r="F19" s="53"/>
      <c r="G19" s="28">
        <v>4203340102.8600001</v>
      </c>
    </row>
    <row r="20" spans="1:7">
      <c r="A20" s="29" t="s">
        <v>34</v>
      </c>
      <c r="B20" s="30"/>
      <c r="C20" s="48"/>
      <c r="D20" s="48"/>
      <c r="E20" s="49"/>
      <c r="F20" s="49"/>
      <c r="G20" s="31"/>
    </row>
    <row r="21" spans="1:7">
      <c r="A21" s="29" t="s">
        <v>35</v>
      </c>
      <c r="B21" s="30" t="s">
        <v>31</v>
      </c>
      <c r="C21" s="48" t="s">
        <v>36</v>
      </c>
      <c r="D21" s="48"/>
      <c r="E21" s="49">
        <v>708978539.04999995</v>
      </c>
      <c r="F21" s="49"/>
      <c r="G21" s="31">
        <v>750547769.35000002</v>
      </c>
    </row>
    <row r="22" spans="1:7">
      <c r="A22" s="29" t="s">
        <v>37</v>
      </c>
      <c r="B22" s="30" t="s">
        <v>31</v>
      </c>
      <c r="C22" s="48" t="s">
        <v>38</v>
      </c>
      <c r="D22" s="48"/>
      <c r="E22" s="49">
        <v>381541547.32999998</v>
      </c>
      <c r="F22" s="49"/>
      <c r="G22" s="31">
        <v>395566398.23000002</v>
      </c>
    </row>
    <row r="23" spans="1:7">
      <c r="A23" s="29" t="s">
        <v>39</v>
      </c>
      <c r="B23" s="30" t="s">
        <v>31</v>
      </c>
      <c r="C23" s="48" t="s">
        <v>40</v>
      </c>
      <c r="D23" s="48"/>
      <c r="E23" s="49">
        <v>8800000</v>
      </c>
      <c r="F23" s="49"/>
      <c r="G23" s="31">
        <v>9690978.6300000008</v>
      </c>
    </row>
    <row r="24" spans="1:7" ht="36.950000000000003" customHeight="1">
      <c r="A24" s="29" t="s">
        <v>41</v>
      </c>
      <c r="B24" s="30" t="s">
        <v>31</v>
      </c>
      <c r="C24" s="48" t="s">
        <v>42</v>
      </c>
      <c r="D24" s="48"/>
      <c r="E24" s="49">
        <v>8800000</v>
      </c>
      <c r="F24" s="49"/>
      <c r="G24" s="31">
        <v>9690978.6300000008</v>
      </c>
    </row>
    <row r="25" spans="1:7" ht="49.15" customHeight="1">
      <c r="A25" s="29" t="s">
        <v>43</v>
      </c>
      <c r="B25" s="30" t="s">
        <v>31</v>
      </c>
      <c r="C25" s="48" t="s">
        <v>44</v>
      </c>
      <c r="D25" s="48"/>
      <c r="E25" s="49">
        <v>8800000</v>
      </c>
      <c r="F25" s="49"/>
      <c r="G25" s="31">
        <v>9690978.6300000008</v>
      </c>
    </row>
    <row r="26" spans="1:7">
      <c r="A26" s="29" t="s">
        <v>45</v>
      </c>
      <c r="B26" s="30" t="s">
        <v>31</v>
      </c>
      <c r="C26" s="48" t="s">
        <v>46</v>
      </c>
      <c r="D26" s="48"/>
      <c r="E26" s="49">
        <v>372741547.32999998</v>
      </c>
      <c r="F26" s="49"/>
      <c r="G26" s="31">
        <v>385875419.60000002</v>
      </c>
    </row>
    <row r="27" spans="1:7" ht="73.7" customHeight="1">
      <c r="A27" s="32" t="s">
        <v>47</v>
      </c>
      <c r="B27" s="30" t="s">
        <v>31</v>
      </c>
      <c r="C27" s="48" t="s">
        <v>48</v>
      </c>
      <c r="D27" s="48"/>
      <c r="E27" s="49">
        <v>310961565.25</v>
      </c>
      <c r="F27" s="49"/>
      <c r="G27" s="31">
        <v>323094039.08999997</v>
      </c>
    </row>
    <row r="28" spans="1:7" ht="110.65" customHeight="1">
      <c r="A28" s="32" t="s">
        <v>49</v>
      </c>
      <c r="B28" s="30" t="s">
        <v>31</v>
      </c>
      <c r="C28" s="48" t="s">
        <v>50</v>
      </c>
      <c r="D28" s="48"/>
      <c r="E28" s="49" t="s">
        <v>51</v>
      </c>
      <c r="F28" s="49"/>
      <c r="G28" s="31">
        <v>321990346.58999997</v>
      </c>
    </row>
    <row r="29" spans="1:7" ht="86.1" customHeight="1">
      <c r="A29" s="32" t="s">
        <v>52</v>
      </c>
      <c r="B29" s="30" t="s">
        <v>31</v>
      </c>
      <c r="C29" s="48" t="s">
        <v>53</v>
      </c>
      <c r="D29" s="48"/>
      <c r="E29" s="49" t="s">
        <v>51</v>
      </c>
      <c r="F29" s="49"/>
      <c r="G29" s="31">
        <v>460151.93</v>
      </c>
    </row>
    <row r="30" spans="1:7" ht="110.65" customHeight="1">
      <c r="A30" s="32" t="s">
        <v>54</v>
      </c>
      <c r="B30" s="30" t="s">
        <v>31</v>
      </c>
      <c r="C30" s="48" t="s">
        <v>55</v>
      </c>
      <c r="D30" s="48"/>
      <c r="E30" s="49" t="s">
        <v>51</v>
      </c>
      <c r="F30" s="49"/>
      <c r="G30" s="31">
        <v>643440.1</v>
      </c>
    </row>
    <row r="31" spans="1:7" ht="86.1" customHeight="1">
      <c r="A31" s="32" t="s">
        <v>56</v>
      </c>
      <c r="B31" s="30" t="s">
        <v>31</v>
      </c>
      <c r="C31" s="48" t="s">
        <v>57</v>
      </c>
      <c r="D31" s="48"/>
      <c r="E31" s="49" t="s">
        <v>51</v>
      </c>
      <c r="F31" s="49"/>
      <c r="G31" s="31">
        <v>102.68</v>
      </c>
    </row>
    <row r="32" spans="1:7" ht="110.65" customHeight="1">
      <c r="A32" s="32" t="s">
        <v>58</v>
      </c>
      <c r="B32" s="30" t="s">
        <v>31</v>
      </c>
      <c r="C32" s="48" t="s">
        <v>59</v>
      </c>
      <c r="D32" s="48"/>
      <c r="E32" s="49" t="s">
        <v>51</v>
      </c>
      <c r="F32" s="49"/>
      <c r="G32" s="31">
        <v>-2.21</v>
      </c>
    </row>
    <row r="33" spans="1:7" ht="110.65" customHeight="1">
      <c r="A33" s="32" t="s">
        <v>60</v>
      </c>
      <c r="B33" s="30" t="s">
        <v>31</v>
      </c>
      <c r="C33" s="48" t="s">
        <v>61</v>
      </c>
      <c r="D33" s="48"/>
      <c r="E33" s="49">
        <v>1281500</v>
      </c>
      <c r="F33" s="49"/>
      <c r="G33" s="31">
        <v>1308511.44</v>
      </c>
    </row>
    <row r="34" spans="1:7" ht="135.19999999999999" customHeight="1">
      <c r="A34" s="32" t="s">
        <v>62</v>
      </c>
      <c r="B34" s="30" t="s">
        <v>31</v>
      </c>
      <c r="C34" s="48" t="s">
        <v>63</v>
      </c>
      <c r="D34" s="48"/>
      <c r="E34" s="49" t="s">
        <v>51</v>
      </c>
      <c r="F34" s="49"/>
      <c r="G34" s="31">
        <v>1299414.58</v>
      </c>
    </row>
    <row r="35" spans="1:7" ht="123" customHeight="1">
      <c r="A35" s="32" t="s">
        <v>64</v>
      </c>
      <c r="B35" s="30" t="s">
        <v>31</v>
      </c>
      <c r="C35" s="48" t="s">
        <v>65</v>
      </c>
      <c r="D35" s="48"/>
      <c r="E35" s="49" t="s">
        <v>51</v>
      </c>
      <c r="F35" s="49"/>
      <c r="G35" s="31">
        <v>7289.57</v>
      </c>
    </row>
    <row r="36" spans="1:7" ht="135.19999999999999" customHeight="1">
      <c r="A36" s="32" t="s">
        <v>66</v>
      </c>
      <c r="B36" s="30" t="s">
        <v>31</v>
      </c>
      <c r="C36" s="48" t="s">
        <v>67</v>
      </c>
      <c r="D36" s="48"/>
      <c r="E36" s="49" t="s">
        <v>51</v>
      </c>
      <c r="F36" s="49"/>
      <c r="G36" s="31">
        <v>1807.29</v>
      </c>
    </row>
    <row r="37" spans="1:7" ht="49.15" customHeight="1">
      <c r="A37" s="29" t="s">
        <v>68</v>
      </c>
      <c r="B37" s="30" t="s">
        <v>31</v>
      </c>
      <c r="C37" s="48" t="s">
        <v>69</v>
      </c>
      <c r="D37" s="48"/>
      <c r="E37" s="49">
        <v>4936400</v>
      </c>
      <c r="F37" s="49"/>
      <c r="G37" s="31">
        <v>5110344.03</v>
      </c>
    </row>
    <row r="38" spans="1:7" ht="73.7" customHeight="1">
      <c r="A38" s="29" t="s">
        <v>70</v>
      </c>
      <c r="B38" s="30" t="s">
        <v>31</v>
      </c>
      <c r="C38" s="48" t="s">
        <v>71</v>
      </c>
      <c r="D38" s="48"/>
      <c r="E38" s="49" t="s">
        <v>51</v>
      </c>
      <c r="F38" s="49"/>
      <c r="G38" s="31">
        <v>5006399.01</v>
      </c>
    </row>
    <row r="39" spans="1:7" ht="49.15" customHeight="1">
      <c r="A39" s="29" t="s">
        <v>72</v>
      </c>
      <c r="B39" s="30" t="s">
        <v>31</v>
      </c>
      <c r="C39" s="48" t="s">
        <v>73</v>
      </c>
      <c r="D39" s="48"/>
      <c r="E39" s="49" t="s">
        <v>51</v>
      </c>
      <c r="F39" s="49"/>
      <c r="G39" s="31">
        <v>92842.26</v>
      </c>
    </row>
    <row r="40" spans="1:7" ht="73.7" customHeight="1">
      <c r="A40" s="29" t="s">
        <v>74</v>
      </c>
      <c r="B40" s="30" t="s">
        <v>31</v>
      </c>
      <c r="C40" s="48" t="s">
        <v>75</v>
      </c>
      <c r="D40" s="48"/>
      <c r="E40" s="49" t="s">
        <v>51</v>
      </c>
      <c r="F40" s="49"/>
      <c r="G40" s="31">
        <v>11153.8</v>
      </c>
    </row>
    <row r="41" spans="1:7" ht="73.7" customHeight="1">
      <c r="A41" s="32" t="s">
        <v>76</v>
      </c>
      <c r="B41" s="30" t="s">
        <v>31</v>
      </c>
      <c r="C41" s="48" t="s">
        <v>77</v>
      </c>
      <c r="D41" s="48"/>
      <c r="E41" s="49" t="s">
        <v>51</v>
      </c>
      <c r="F41" s="49"/>
      <c r="G41" s="31">
        <v>-51.04</v>
      </c>
    </row>
    <row r="42" spans="1:7" ht="86.1" customHeight="1">
      <c r="A42" s="32" t="s">
        <v>78</v>
      </c>
      <c r="B42" s="30" t="s">
        <v>31</v>
      </c>
      <c r="C42" s="48" t="s">
        <v>79</v>
      </c>
      <c r="D42" s="48"/>
      <c r="E42" s="49">
        <v>3555100</v>
      </c>
      <c r="F42" s="49"/>
      <c r="G42" s="31">
        <v>3897404.34</v>
      </c>
    </row>
    <row r="43" spans="1:7" ht="123" customHeight="1">
      <c r="A43" s="32" t="s">
        <v>80</v>
      </c>
      <c r="B43" s="30" t="s">
        <v>31</v>
      </c>
      <c r="C43" s="48" t="s">
        <v>81</v>
      </c>
      <c r="D43" s="48"/>
      <c r="E43" s="49" t="s">
        <v>51</v>
      </c>
      <c r="F43" s="49"/>
      <c r="G43" s="31">
        <v>3897404.34</v>
      </c>
    </row>
    <row r="44" spans="1:7" ht="86.1" customHeight="1">
      <c r="A44" s="32" t="s">
        <v>82</v>
      </c>
      <c r="B44" s="30" t="s">
        <v>31</v>
      </c>
      <c r="C44" s="48" t="s">
        <v>83</v>
      </c>
      <c r="D44" s="48"/>
      <c r="E44" s="49">
        <v>52006982.079999998</v>
      </c>
      <c r="F44" s="49"/>
      <c r="G44" s="31">
        <v>52465120.700000003</v>
      </c>
    </row>
    <row r="45" spans="1:7" ht="123" customHeight="1">
      <c r="A45" s="32" t="s">
        <v>84</v>
      </c>
      <c r="B45" s="30" t="s">
        <v>31</v>
      </c>
      <c r="C45" s="48" t="s">
        <v>85</v>
      </c>
      <c r="D45" s="48"/>
      <c r="E45" s="49" t="s">
        <v>51</v>
      </c>
      <c r="F45" s="49"/>
      <c r="G45" s="31">
        <v>52462812.630000003</v>
      </c>
    </row>
    <row r="46" spans="1:7" ht="98.45" customHeight="1">
      <c r="A46" s="32" t="s">
        <v>86</v>
      </c>
      <c r="B46" s="30" t="s">
        <v>31</v>
      </c>
      <c r="C46" s="48" t="s">
        <v>87</v>
      </c>
      <c r="D46" s="48"/>
      <c r="E46" s="49" t="s">
        <v>51</v>
      </c>
      <c r="F46" s="49"/>
      <c r="G46" s="31">
        <v>2308.0700000000002</v>
      </c>
    </row>
    <row r="47" spans="1:7" ht="36.950000000000003" customHeight="1">
      <c r="A47" s="29" t="s">
        <v>88</v>
      </c>
      <c r="B47" s="30" t="s">
        <v>31</v>
      </c>
      <c r="C47" s="48" t="s">
        <v>89</v>
      </c>
      <c r="D47" s="48"/>
      <c r="E47" s="49">
        <v>61995706.880000003</v>
      </c>
      <c r="F47" s="49"/>
      <c r="G47" s="31">
        <v>64145156.530000001</v>
      </c>
    </row>
    <row r="48" spans="1:7" ht="36.950000000000003" customHeight="1">
      <c r="A48" s="29" t="s">
        <v>90</v>
      </c>
      <c r="B48" s="30" t="s">
        <v>31</v>
      </c>
      <c r="C48" s="48" t="s">
        <v>91</v>
      </c>
      <c r="D48" s="48"/>
      <c r="E48" s="49">
        <v>61995706.880000003</v>
      </c>
      <c r="F48" s="49"/>
      <c r="G48" s="31">
        <v>64145156.530000001</v>
      </c>
    </row>
    <row r="49" spans="1:7" ht="73.7" customHeight="1">
      <c r="A49" s="29" t="s">
        <v>92</v>
      </c>
      <c r="B49" s="30" t="s">
        <v>31</v>
      </c>
      <c r="C49" s="48" t="s">
        <v>93</v>
      </c>
      <c r="D49" s="48"/>
      <c r="E49" s="49">
        <v>30942586</v>
      </c>
      <c r="F49" s="49"/>
      <c r="G49" s="31">
        <v>32156418.510000002</v>
      </c>
    </row>
    <row r="50" spans="1:7" ht="110.65" customHeight="1">
      <c r="A50" s="32" t="s">
        <v>94</v>
      </c>
      <c r="B50" s="30" t="s">
        <v>31</v>
      </c>
      <c r="C50" s="48" t="s">
        <v>95</v>
      </c>
      <c r="D50" s="48"/>
      <c r="E50" s="49">
        <v>30942586</v>
      </c>
      <c r="F50" s="49"/>
      <c r="G50" s="31">
        <v>32156418.510000002</v>
      </c>
    </row>
    <row r="51" spans="1:7" ht="86.1" customHeight="1">
      <c r="A51" s="32" t="s">
        <v>96</v>
      </c>
      <c r="B51" s="30" t="s">
        <v>31</v>
      </c>
      <c r="C51" s="48" t="s">
        <v>97</v>
      </c>
      <c r="D51" s="48"/>
      <c r="E51" s="49">
        <v>177790</v>
      </c>
      <c r="F51" s="49"/>
      <c r="G51" s="31">
        <v>173694.55</v>
      </c>
    </row>
    <row r="52" spans="1:7" ht="123" customHeight="1">
      <c r="A52" s="32" t="s">
        <v>98</v>
      </c>
      <c r="B52" s="30" t="s">
        <v>31</v>
      </c>
      <c r="C52" s="48" t="s">
        <v>99</v>
      </c>
      <c r="D52" s="48"/>
      <c r="E52" s="49">
        <v>177790</v>
      </c>
      <c r="F52" s="49"/>
      <c r="G52" s="31">
        <v>173694.55</v>
      </c>
    </row>
    <row r="53" spans="1:7" ht="73.7" customHeight="1">
      <c r="A53" s="29" t="s">
        <v>100</v>
      </c>
      <c r="B53" s="30" t="s">
        <v>31</v>
      </c>
      <c r="C53" s="48" t="s">
        <v>101</v>
      </c>
      <c r="D53" s="48"/>
      <c r="E53" s="49">
        <v>34745720.880000003</v>
      </c>
      <c r="F53" s="49"/>
      <c r="G53" s="31">
        <v>35504317.710000001</v>
      </c>
    </row>
    <row r="54" spans="1:7" ht="110.65" customHeight="1">
      <c r="A54" s="32" t="s">
        <v>102</v>
      </c>
      <c r="B54" s="30" t="s">
        <v>31</v>
      </c>
      <c r="C54" s="48" t="s">
        <v>103</v>
      </c>
      <c r="D54" s="48"/>
      <c r="E54" s="49">
        <v>34745720.880000003</v>
      </c>
      <c r="F54" s="49"/>
      <c r="G54" s="31">
        <v>35504317.710000001</v>
      </c>
    </row>
    <row r="55" spans="1:7" ht="73.7" customHeight="1">
      <c r="A55" s="29" t="s">
        <v>104</v>
      </c>
      <c r="B55" s="30" t="s">
        <v>31</v>
      </c>
      <c r="C55" s="48" t="s">
        <v>105</v>
      </c>
      <c r="D55" s="48"/>
      <c r="E55" s="49">
        <v>-3870390</v>
      </c>
      <c r="F55" s="49"/>
      <c r="G55" s="31">
        <v>-3689274.24</v>
      </c>
    </row>
    <row r="56" spans="1:7" ht="110.65" customHeight="1">
      <c r="A56" s="32" t="s">
        <v>106</v>
      </c>
      <c r="B56" s="30" t="s">
        <v>31</v>
      </c>
      <c r="C56" s="48" t="s">
        <v>107</v>
      </c>
      <c r="D56" s="48"/>
      <c r="E56" s="49">
        <v>-3870390</v>
      </c>
      <c r="F56" s="49"/>
      <c r="G56" s="31">
        <v>-3689274.24</v>
      </c>
    </row>
    <row r="57" spans="1:7">
      <c r="A57" s="29" t="s">
        <v>108</v>
      </c>
      <c r="B57" s="30" t="s">
        <v>31</v>
      </c>
      <c r="C57" s="48" t="s">
        <v>109</v>
      </c>
      <c r="D57" s="48"/>
      <c r="E57" s="49">
        <v>133268500</v>
      </c>
      <c r="F57" s="49"/>
      <c r="G57" s="31">
        <v>141712515.46000001</v>
      </c>
    </row>
    <row r="58" spans="1:7" ht="24.6" customHeight="1">
      <c r="A58" s="29" t="s">
        <v>110</v>
      </c>
      <c r="B58" s="30" t="s">
        <v>31</v>
      </c>
      <c r="C58" s="48" t="s">
        <v>111</v>
      </c>
      <c r="D58" s="48"/>
      <c r="E58" s="49">
        <v>110640700</v>
      </c>
      <c r="F58" s="49"/>
      <c r="G58" s="31">
        <v>112272001.78</v>
      </c>
    </row>
    <row r="59" spans="1:7" ht="36.950000000000003" customHeight="1">
      <c r="A59" s="29" t="s">
        <v>112</v>
      </c>
      <c r="B59" s="30" t="s">
        <v>31</v>
      </c>
      <c r="C59" s="48" t="s">
        <v>113</v>
      </c>
      <c r="D59" s="48"/>
      <c r="E59" s="49">
        <v>68111700</v>
      </c>
      <c r="F59" s="49"/>
      <c r="G59" s="31">
        <v>62797473.789999999</v>
      </c>
    </row>
    <row r="60" spans="1:7" ht="36.950000000000003" customHeight="1">
      <c r="A60" s="29" t="s">
        <v>112</v>
      </c>
      <c r="B60" s="30" t="s">
        <v>31</v>
      </c>
      <c r="C60" s="48" t="s">
        <v>114</v>
      </c>
      <c r="D60" s="48"/>
      <c r="E60" s="49">
        <v>68111700</v>
      </c>
      <c r="F60" s="49"/>
      <c r="G60" s="31">
        <v>62803040.579999998</v>
      </c>
    </row>
    <row r="61" spans="1:7" ht="49.15" customHeight="1">
      <c r="A61" s="29" t="s">
        <v>115</v>
      </c>
      <c r="B61" s="30" t="s">
        <v>31</v>
      </c>
      <c r="C61" s="48" t="s">
        <v>116</v>
      </c>
      <c r="D61" s="48"/>
      <c r="E61" s="49" t="s">
        <v>51</v>
      </c>
      <c r="F61" s="49"/>
      <c r="G61" s="31">
        <v>-5566.79</v>
      </c>
    </row>
    <row r="62" spans="1:7" ht="36.950000000000003" customHeight="1">
      <c r="A62" s="29" t="s">
        <v>117</v>
      </c>
      <c r="B62" s="30" t="s">
        <v>31</v>
      </c>
      <c r="C62" s="48" t="s">
        <v>118</v>
      </c>
      <c r="D62" s="48"/>
      <c r="E62" s="49">
        <v>42529000</v>
      </c>
      <c r="F62" s="49"/>
      <c r="G62" s="31">
        <v>49455166.170000002</v>
      </c>
    </row>
    <row r="63" spans="1:7" ht="61.5" customHeight="1">
      <c r="A63" s="29" t="s">
        <v>119</v>
      </c>
      <c r="B63" s="30" t="s">
        <v>31</v>
      </c>
      <c r="C63" s="48" t="s">
        <v>120</v>
      </c>
      <c r="D63" s="48"/>
      <c r="E63" s="49">
        <v>42529000</v>
      </c>
      <c r="F63" s="49"/>
      <c r="G63" s="31">
        <v>49657319.509999998</v>
      </c>
    </row>
    <row r="64" spans="1:7" ht="61.5" customHeight="1">
      <c r="A64" s="29" t="s">
        <v>121</v>
      </c>
      <c r="B64" s="30" t="s">
        <v>31</v>
      </c>
      <c r="C64" s="48" t="s">
        <v>122</v>
      </c>
      <c r="D64" s="48"/>
      <c r="E64" s="49" t="s">
        <v>51</v>
      </c>
      <c r="F64" s="49"/>
      <c r="G64" s="31">
        <v>-202153.34</v>
      </c>
    </row>
    <row r="65" spans="1:7" ht="36.950000000000003" customHeight="1">
      <c r="A65" s="29" t="s">
        <v>123</v>
      </c>
      <c r="B65" s="30" t="s">
        <v>31</v>
      </c>
      <c r="C65" s="48" t="s">
        <v>124</v>
      </c>
      <c r="D65" s="48"/>
      <c r="E65" s="49" t="s">
        <v>51</v>
      </c>
      <c r="F65" s="49"/>
      <c r="G65" s="31">
        <v>19361.82</v>
      </c>
    </row>
    <row r="66" spans="1:7" ht="73.7" customHeight="1">
      <c r="A66" s="29" t="s">
        <v>125</v>
      </c>
      <c r="B66" s="30" t="s">
        <v>31</v>
      </c>
      <c r="C66" s="48" t="s">
        <v>126</v>
      </c>
      <c r="D66" s="48"/>
      <c r="E66" s="49" t="s">
        <v>51</v>
      </c>
      <c r="F66" s="49"/>
      <c r="G66" s="31">
        <v>13590.11</v>
      </c>
    </row>
    <row r="67" spans="1:7" ht="49.15" customHeight="1">
      <c r="A67" s="29" t="s">
        <v>127</v>
      </c>
      <c r="B67" s="30" t="s">
        <v>31</v>
      </c>
      <c r="C67" s="48" t="s">
        <v>128</v>
      </c>
      <c r="D67" s="48"/>
      <c r="E67" s="49" t="s">
        <v>51</v>
      </c>
      <c r="F67" s="49"/>
      <c r="G67" s="31">
        <v>5771.71</v>
      </c>
    </row>
    <row r="68" spans="1:7" ht="24.6" customHeight="1">
      <c r="A68" s="29" t="s">
        <v>129</v>
      </c>
      <c r="B68" s="30" t="s">
        <v>31</v>
      </c>
      <c r="C68" s="48" t="s">
        <v>130</v>
      </c>
      <c r="D68" s="48"/>
      <c r="E68" s="49" t="s">
        <v>51</v>
      </c>
      <c r="F68" s="49"/>
      <c r="G68" s="31">
        <v>257953.52</v>
      </c>
    </row>
    <row r="69" spans="1:7" ht="24.6" customHeight="1">
      <c r="A69" s="29" t="s">
        <v>129</v>
      </c>
      <c r="B69" s="30" t="s">
        <v>31</v>
      </c>
      <c r="C69" s="48" t="s">
        <v>131</v>
      </c>
      <c r="D69" s="48"/>
      <c r="E69" s="49" t="s">
        <v>51</v>
      </c>
      <c r="F69" s="49"/>
      <c r="G69" s="31">
        <v>258645.64</v>
      </c>
    </row>
    <row r="70" spans="1:7" ht="49.15" customHeight="1">
      <c r="A70" s="29" t="s">
        <v>132</v>
      </c>
      <c r="B70" s="30" t="s">
        <v>31</v>
      </c>
      <c r="C70" s="48" t="s">
        <v>133</v>
      </c>
      <c r="D70" s="48"/>
      <c r="E70" s="49" t="s">
        <v>51</v>
      </c>
      <c r="F70" s="49"/>
      <c r="G70" s="31">
        <v>157517.65</v>
      </c>
    </row>
    <row r="71" spans="1:7" ht="36.950000000000003" customHeight="1">
      <c r="A71" s="29" t="s">
        <v>134</v>
      </c>
      <c r="B71" s="30" t="s">
        <v>31</v>
      </c>
      <c r="C71" s="48" t="s">
        <v>135</v>
      </c>
      <c r="D71" s="48"/>
      <c r="E71" s="49" t="s">
        <v>51</v>
      </c>
      <c r="F71" s="49"/>
      <c r="G71" s="31">
        <v>67215.67</v>
      </c>
    </row>
    <row r="72" spans="1:7" ht="49.15" customHeight="1">
      <c r="A72" s="29" t="s">
        <v>136</v>
      </c>
      <c r="B72" s="30" t="s">
        <v>31</v>
      </c>
      <c r="C72" s="48" t="s">
        <v>137</v>
      </c>
      <c r="D72" s="48"/>
      <c r="E72" s="49" t="s">
        <v>51</v>
      </c>
      <c r="F72" s="49"/>
      <c r="G72" s="31">
        <v>33912.32</v>
      </c>
    </row>
    <row r="73" spans="1:7" ht="36.950000000000003" customHeight="1">
      <c r="A73" s="29" t="s">
        <v>138</v>
      </c>
      <c r="B73" s="30" t="s">
        <v>31</v>
      </c>
      <c r="C73" s="48" t="s">
        <v>139</v>
      </c>
      <c r="D73" s="48"/>
      <c r="E73" s="49" t="s">
        <v>51</v>
      </c>
      <c r="F73" s="49"/>
      <c r="G73" s="31">
        <v>-692.12</v>
      </c>
    </row>
    <row r="74" spans="1:7" ht="73.7" customHeight="1">
      <c r="A74" s="29" t="s">
        <v>140</v>
      </c>
      <c r="B74" s="30" t="s">
        <v>31</v>
      </c>
      <c r="C74" s="48" t="s">
        <v>141</v>
      </c>
      <c r="D74" s="48"/>
      <c r="E74" s="49" t="s">
        <v>51</v>
      </c>
      <c r="F74" s="49"/>
      <c r="G74" s="31">
        <v>-537.87</v>
      </c>
    </row>
    <row r="75" spans="1:7" ht="49.15" customHeight="1">
      <c r="A75" s="29" t="s">
        <v>142</v>
      </c>
      <c r="B75" s="30" t="s">
        <v>31</v>
      </c>
      <c r="C75" s="48" t="s">
        <v>143</v>
      </c>
      <c r="D75" s="48"/>
      <c r="E75" s="49" t="s">
        <v>51</v>
      </c>
      <c r="F75" s="49"/>
      <c r="G75" s="31">
        <v>25.75</v>
      </c>
    </row>
    <row r="76" spans="1:7" ht="61.5" customHeight="1">
      <c r="A76" s="29" t="s">
        <v>144</v>
      </c>
      <c r="B76" s="30" t="s">
        <v>31</v>
      </c>
      <c r="C76" s="48" t="s">
        <v>145</v>
      </c>
      <c r="D76" s="48"/>
      <c r="E76" s="49" t="s">
        <v>51</v>
      </c>
      <c r="F76" s="49"/>
      <c r="G76" s="31">
        <v>-180</v>
      </c>
    </row>
    <row r="77" spans="1:7">
      <c r="A77" s="29" t="s">
        <v>146</v>
      </c>
      <c r="B77" s="30" t="s">
        <v>31</v>
      </c>
      <c r="C77" s="48" t="s">
        <v>147</v>
      </c>
      <c r="D77" s="48"/>
      <c r="E77" s="49">
        <v>297000</v>
      </c>
      <c r="F77" s="49"/>
      <c r="G77" s="31">
        <v>303422.03000000003</v>
      </c>
    </row>
    <row r="78" spans="1:7">
      <c r="A78" s="29" t="s">
        <v>146</v>
      </c>
      <c r="B78" s="30" t="s">
        <v>31</v>
      </c>
      <c r="C78" s="48" t="s">
        <v>148</v>
      </c>
      <c r="D78" s="48"/>
      <c r="E78" s="49">
        <v>297000</v>
      </c>
      <c r="F78" s="49"/>
      <c r="G78" s="31">
        <v>303422.03000000003</v>
      </c>
    </row>
    <row r="79" spans="1:7" ht="49.15" customHeight="1">
      <c r="A79" s="29" t="s">
        <v>149</v>
      </c>
      <c r="B79" s="30" t="s">
        <v>31</v>
      </c>
      <c r="C79" s="48" t="s">
        <v>150</v>
      </c>
      <c r="D79" s="48"/>
      <c r="E79" s="49" t="s">
        <v>51</v>
      </c>
      <c r="F79" s="49"/>
      <c r="G79" s="31">
        <v>303015.28999999998</v>
      </c>
    </row>
    <row r="80" spans="1:7" ht="24.6" customHeight="1">
      <c r="A80" s="29" t="s">
        <v>151</v>
      </c>
      <c r="B80" s="30" t="s">
        <v>31</v>
      </c>
      <c r="C80" s="48" t="s">
        <v>152</v>
      </c>
      <c r="D80" s="48"/>
      <c r="E80" s="49" t="s">
        <v>51</v>
      </c>
      <c r="F80" s="49"/>
      <c r="G80" s="31">
        <v>406.74</v>
      </c>
    </row>
    <row r="81" spans="1:7" ht="24.6" customHeight="1">
      <c r="A81" s="29" t="s">
        <v>153</v>
      </c>
      <c r="B81" s="30" t="s">
        <v>31</v>
      </c>
      <c r="C81" s="48" t="s">
        <v>154</v>
      </c>
      <c r="D81" s="48"/>
      <c r="E81" s="49">
        <v>22330800</v>
      </c>
      <c r="F81" s="49"/>
      <c r="G81" s="31">
        <v>28879138.129999999</v>
      </c>
    </row>
    <row r="82" spans="1:7" ht="36.950000000000003" customHeight="1">
      <c r="A82" s="29" t="s">
        <v>155</v>
      </c>
      <c r="B82" s="30" t="s">
        <v>31</v>
      </c>
      <c r="C82" s="48" t="s">
        <v>156</v>
      </c>
      <c r="D82" s="48"/>
      <c r="E82" s="49">
        <v>22330800</v>
      </c>
      <c r="F82" s="49"/>
      <c r="G82" s="31">
        <v>28879138.129999999</v>
      </c>
    </row>
    <row r="83" spans="1:7" ht="61.5" customHeight="1">
      <c r="A83" s="29" t="s">
        <v>157</v>
      </c>
      <c r="B83" s="30" t="s">
        <v>31</v>
      </c>
      <c r="C83" s="48" t="s">
        <v>158</v>
      </c>
      <c r="D83" s="48"/>
      <c r="E83" s="49" t="s">
        <v>51</v>
      </c>
      <c r="F83" s="49"/>
      <c r="G83" s="31">
        <v>28859890.600000001</v>
      </c>
    </row>
    <row r="84" spans="1:7" ht="49.15" customHeight="1">
      <c r="A84" s="29" t="s">
        <v>159</v>
      </c>
      <c r="B84" s="30" t="s">
        <v>31</v>
      </c>
      <c r="C84" s="48" t="s">
        <v>160</v>
      </c>
      <c r="D84" s="48"/>
      <c r="E84" s="49" t="s">
        <v>51</v>
      </c>
      <c r="F84" s="49"/>
      <c r="G84" s="31">
        <v>19247.53</v>
      </c>
    </row>
    <row r="85" spans="1:7">
      <c r="A85" s="29" t="s">
        <v>161</v>
      </c>
      <c r="B85" s="30" t="s">
        <v>31</v>
      </c>
      <c r="C85" s="48" t="s">
        <v>162</v>
      </c>
      <c r="D85" s="48"/>
      <c r="E85" s="49">
        <v>40585696.409999996</v>
      </c>
      <c r="F85" s="49"/>
      <c r="G85" s="31">
        <v>42383316.420000002</v>
      </c>
    </row>
    <row r="86" spans="1:7">
      <c r="A86" s="29" t="s">
        <v>163</v>
      </c>
      <c r="B86" s="30" t="s">
        <v>31</v>
      </c>
      <c r="C86" s="48" t="s">
        <v>164</v>
      </c>
      <c r="D86" s="48"/>
      <c r="E86" s="49">
        <v>23253596.41</v>
      </c>
      <c r="F86" s="49"/>
      <c r="G86" s="31">
        <v>24479438.59</v>
      </c>
    </row>
    <row r="87" spans="1:7" ht="49.15" customHeight="1">
      <c r="A87" s="29" t="s">
        <v>165</v>
      </c>
      <c r="B87" s="30" t="s">
        <v>31</v>
      </c>
      <c r="C87" s="48" t="s">
        <v>166</v>
      </c>
      <c r="D87" s="48"/>
      <c r="E87" s="49">
        <v>23253596.41</v>
      </c>
      <c r="F87" s="49"/>
      <c r="G87" s="31">
        <v>24479438.59</v>
      </c>
    </row>
    <row r="88" spans="1:7" ht="73.7" customHeight="1">
      <c r="A88" s="29" t="s">
        <v>167</v>
      </c>
      <c r="B88" s="30" t="s">
        <v>31</v>
      </c>
      <c r="C88" s="48" t="s">
        <v>168</v>
      </c>
      <c r="D88" s="48"/>
      <c r="E88" s="49" t="s">
        <v>51</v>
      </c>
      <c r="F88" s="49"/>
      <c r="G88" s="31">
        <v>24147840.670000002</v>
      </c>
    </row>
    <row r="89" spans="1:7" ht="61.5" customHeight="1">
      <c r="A89" s="29" t="s">
        <v>169</v>
      </c>
      <c r="B89" s="30" t="s">
        <v>31</v>
      </c>
      <c r="C89" s="48" t="s">
        <v>170</v>
      </c>
      <c r="D89" s="48"/>
      <c r="E89" s="49" t="s">
        <v>51</v>
      </c>
      <c r="F89" s="49"/>
      <c r="G89" s="31">
        <v>331597.92</v>
      </c>
    </row>
    <row r="90" spans="1:7">
      <c r="A90" s="29" t="s">
        <v>171</v>
      </c>
      <c r="B90" s="30" t="s">
        <v>31</v>
      </c>
      <c r="C90" s="48" t="s">
        <v>172</v>
      </c>
      <c r="D90" s="48"/>
      <c r="E90" s="49">
        <v>17332100</v>
      </c>
      <c r="F90" s="49"/>
      <c r="G90" s="31">
        <v>17903877.829999998</v>
      </c>
    </row>
    <row r="91" spans="1:7">
      <c r="A91" s="29" t="s">
        <v>173</v>
      </c>
      <c r="B91" s="30" t="s">
        <v>31</v>
      </c>
      <c r="C91" s="48" t="s">
        <v>174</v>
      </c>
      <c r="D91" s="48"/>
      <c r="E91" s="49">
        <v>7412900</v>
      </c>
      <c r="F91" s="49"/>
      <c r="G91" s="31">
        <v>7442928.6399999997</v>
      </c>
    </row>
    <row r="92" spans="1:7" ht="36.950000000000003" customHeight="1">
      <c r="A92" s="29" t="s">
        <v>175</v>
      </c>
      <c r="B92" s="30" t="s">
        <v>31</v>
      </c>
      <c r="C92" s="48" t="s">
        <v>176</v>
      </c>
      <c r="D92" s="48"/>
      <c r="E92" s="49">
        <v>7412900</v>
      </c>
      <c r="F92" s="49"/>
      <c r="G92" s="31">
        <v>7442928.6399999997</v>
      </c>
    </row>
    <row r="93" spans="1:7">
      <c r="A93" s="29" t="s">
        <v>177</v>
      </c>
      <c r="B93" s="30" t="s">
        <v>31</v>
      </c>
      <c r="C93" s="48" t="s">
        <v>178</v>
      </c>
      <c r="D93" s="48"/>
      <c r="E93" s="49">
        <v>9919200</v>
      </c>
      <c r="F93" s="49"/>
      <c r="G93" s="31">
        <v>10460949.189999999</v>
      </c>
    </row>
    <row r="94" spans="1:7" ht="36.950000000000003" customHeight="1">
      <c r="A94" s="29" t="s">
        <v>179</v>
      </c>
      <c r="B94" s="30" t="s">
        <v>31</v>
      </c>
      <c r="C94" s="48" t="s">
        <v>180</v>
      </c>
      <c r="D94" s="48"/>
      <c r="E94" s="49">
        <v>9919200</v>
      </c>
      <c r="F94" s="49"/>
      <c r="G94" s="31">
        <v>10460949.189999999</v>
      </c>
    </row>
    <row r="95" spans="1:7">
      <c r="A95" s="29" t="s">
        <v>181</v>
      </c>
      <c r="B95" s="30" t="s">
        <v>31</v>
      </c>
      <c r="C95" s="48" t="s">
        <v>182</v>
      </c>
      <c r="D95" s="48"/>
      <c r="E95" s="49">
        <v>17000000</v>
      </c>
      <c r="F95" s="49"/>
      <c r="G95" s="31">
        <v>18560714.550000001</v>
      </c>
    </row>
    <row r="96" spans="1:7" ht="36.950000000000003" customHeight="1">
      <c r="A96" s="29" t="s">
        <v>183</v>
      </c>
      <c r="B96" s="30" t="s">
        <v>31</v>
      </c>
      <c r="C96" s="48" t="s">
        <v>184</v>
      </c>
      <c r="D96" s="48"/>
      <c r="E96" s="49">
        <v>16862800</v>
      </c>
      <c r="F96" s="49"/>
      <c r="G96" s="31">
        <v>18425114.550000001</v>
      </c>
    </row>
    <row r="97" spans="1:7" ht="49.15" customHeight="1">
      <c r="A97" s="29" t="s">
        <v>185</v>
      </c>
      <c r="B97" s="30" t="s">
        <v>31</v>
      </c>
      <c r="C97" s="48" t="s">
        <v>186</v>
      </c>
      <c r="D97" s="48"/>
      <c r="E97" s="49">
        <v>16862800</v>
      </c>
      <c r="F97" s="49"/>
      <c r="G97" s="31">
        <v>18425114.550000001</v>
      </c>
    </row>
    <row r="98" spans="1:7" ht="61.5" customHeight="1">
      <c r="A98" s="29" t="s">
        <v>187</v>
      </c>
      <c r="B98" s="30" t="s">
        <v>31</v>
      </c>
      <c r="C98" s="48" t="s">
        <v>188</v>
      </c>
      <c r="D98" s="48"/>
      <c r="E98" s="49" t="s">
        <v>51</v>
      </c>
      <c r="F98" s="49"/>
      <c r="G98" s="31">
        <v>17054711.120000001</v>
      </c>
    </row>
    <row r="99" spans="1:7" ht="86.1" customHeight="1">
      <c r="A99" s="32" t="s">
        <v>189</v>
      </c>
      <c r="B99" s="30" t="s">
        <v>31</v>
      </c>
      <c r="C99" s="48" t="s">
        <v>190</v>
      </c>
      <c r="D99" s="48"/>
      <c r="E99" s="49" t="s">
        <v>51</v>
      </c>
      <c r="F99" s="49"/>
      <c r="G99" s="31">
        <v>1349074.28</v>
      </c>
    </row>
    <row r="100" spans="1:7" ht="49.15" customHeight="1">
      <c r="A100" s="29" t="s">
        <v>191</v>
      </c>
      <c r="B100" s="30" t="s">
        <v>31</v>
      </c>
      <c r="C100" s="48" t="s">
        <v>192</v>
      </c>
      <c r="D100" s="48"/>
      <c r="E100" s="49" t="s">
        <v>51</v>
      </c>
      <c r="F100" s="49"/>
      <c r="G100" s="31">
        <v>21329.15</v>
      </c>
    </row>
    <row r="101" spans="1:7" ht="36.950000000000003" customHeight="1">
      <c r="A101" s="29" t="s">
        <v>193</v>
      </c>
      <c r="B101" s="30" t="s">
        <v>31</v>
      </c>
      <c r="C101" s="48" t="s">
        <v>194</v>
      </c>
      <c r="D101" s="48"/>
      <c r="E101" s="49">
        <v>137200</v>
      </c>
      <c r="F101" s="49"/>
      <c r="G101" s="31">
        <v>135600</v>
      </c>
    </row>
    <row r="102" spans="1:7" ht="24.6" customHeight="1">
      <c r="A102" s="29" t="s">
        <v>195</v>
      </c>
      <c r="B102" s="30" t="s">
        <v>31</v>
      </c>
      <c r="C102" s="48" t="s">
        <v>196</v>
      </c>
      <c r="D102" s="48"/>
      <c r="E102" s="49">
        <v>70000</v>
      </c>
      <c r="F102" s="49"/>
      <c r="G102" s="31">
        <v>70000</v>
      </c>
    </row>
    <row r="103" spans="1:7" ht="24.6" customHeight="1">
      <c r="A103" s="29" t="s">
        <v>197</v>
      </c>
      <c r="B103" s="30" t="s">
        <v>31</v>
      </c>
      <c r="C103" s="48" t="s">
        <v>198</v>
      </c>
      <c r="D103" s="48"/>
      <c r="E103" s="49">
        <v>70000</v>
      </c>
      <c r="F103" s="49"/>
      <c r="G103" s="31">
        <v>70000</v>
      </c>
    </row>
    <row r="104" spans="1:7" ht="61.5" customHeight="1">
      <c r="A104" s="29" t="s">
        <v>199</v>
      </c>
      <c r="B104" s="30" t="s">
        <v>31</v>
      </c>
      <c r="C104" s="48" t="s">
        <v>200</v>
      </c>
      <c r="D104" s="48"/>
      <c r="E104" s="49">
        <v>67200</v>
      </c>
      <c r="F104" s="49"/>
      <c r="G104" s="31">
        <v>65600</v>
      </c>
    </row>
    <row r="105" spans="1:7" ht="86.1" customHeight="1">
      <c r="A105" s="32" t="s">
        <v>201</v>
      </c>
      <c r="B105" s="30" t="s">
        <v>31</v>
      </c>
      <c r="C105" s="48" t="s">
        <v>202</v>
      </c>
      <c r="D105" s="48"/>
      <c r="E105" s="49">
        <v>67200</v>
      </c>
      <c r="F105" s="49"/>
      <c r="G105" s="31">
        <v>65600</v>
      </c>
    </row>
    <row r="106" spans="1:7" ht="36.950000000000003" customHeight="1">
      <c r="A106" s="29" t="s">
        <v>203</v>
      </c>
      <c r="B106" s="30" t="s">
        <v>31</v>
      </c>
      <c r="C106" s="48" t="s">
        <v>204</v>
      </c>
      <c r="D106" s="48"/>
      <c r="E106" s="49">
        <v>101.24</v>
      </c>
      <c r="F106" s="49"/>
      <c r="G106" s="31">
        <v>171.26</v>
      </c>
    </row>
    <row r="107" spans="1:7" ht="24.6" customHeight="1">
      <c r="A107" s="29" t="s">
        <v>205</v>
      </c>
      <c r="B107" s="30" t="s">
        <v>31</v>
      </c>
      <c r="C107" s="48" t="s">
        <v>206</v>
      </c>
      <c r="D107" s="48"/>
      <c r="E107" s="49">
        <v>101.24</v>
      </c>
      <c r="F107" s="49"/>
      <c r="G107" s="31">
        <v>171.26</v>
      </c>
    </row>
    <row r="108" spans="1:7" ht="49.15" customHeight="1">
      <c r="A108" s="29" t="s">
        <v>207</v>
      </c>
      <c r="B108" s="30" t="s">
        <v>31</v>
      </c>
      <c r="C108" s="48" t="s">
        <v>208</v>
      </c>
      <c r="D108" s="48"/>
      <c r="E108" s="49">
        <v>91</v>
      </c>
      <c r="F108" s="49"/>
      <c r="G108" s="31">
        <v>91</v>
      </c>
    </row>
    <row r="109" spans="1:7" ht="61.5" customHeight="1">
      <c r="A109" s="29" t="s">
        <v>209</v>
      </c>
      <c r="B109" s="30" t="s">
        <v>31</v>
      </c>
      <c r="C109" s="48" t="s">
        <v>210</v>
      </c>
      <c r="D109" s="48"/>
      <c r="E109" s="49">
        <v>91</v>
      </c>
      <c r="F109" s="49"/>
      <c r="G109" s="31">
        <v>91</v>
      </c>
    </row>
    <row r="110" spans="1:7">
      <c r="A110" s="29" t="s">
        <v>211</v>
      </c>
      <c r="B110" s="30" t="s">
        <v>31</v>
      </c>
      <c r="C110" s="48" t="s">
        <v>212</v>
      </c>
      <c r="D110" s="48"/>
      <c r="E110" s="49">
        <v>10.24</v>
      </c>
      <c r="F110" s="49"/>
      <c r="G110" s="31">
        <v>80.260000000000005</v>
      </c>
    </row>
    <row r="111" spans="1:7" ht="24.6" customHeight="1">
      <c r="A111" s="29" t="s">
        <v>213</v>
      </c>
      <c r="B111" s="30" t="s">
        <v>31</v>
      </c>
      <c r="C111" s="48" t="s">
        <v>214</v>
      </c>
      <c r="D111" s="48"/>
      <c r="E111" s="49">
        <v>10.24</v>
      </c>
      <c r="F111" s="49"/>
      <c r="G111" s="31">
        <v>80.260000000000005</v>
      </c>
    </row>
    <row r="112" spans="1:7" ht="36.950000000000003" customHeight="1">
      <c r="A112" s="29" t="s">
        <v>215</v>
      </c>
      <c r="B112" s="30" t="s">
        <v>31</v>
      </c>
      <c r="C112" s="48" t="s">
        <v>216</v>
      </c>
      <c r="D112" s="48"/>
      <c r="E112" s="49">
        <v>51277125.850000001</v>
      </c>
      <c r="F112" s="49"/>
      <c r="G112" s="31">
        <v>52492158.869999997</v>
      </c>
    </row>
    <row r="113" spans="1:7" ht="86.1" customHeight="1">
      <c r="A113" s="32" t="s">
        <v>217</v>
      </c>
      <c r="B113" s="30" t="s">
        <v>31</v>
      </c>
      <c r="C113" s="48" t="s">
        <v>218</v>
      </c>
      <c r="D113" s="48"/>
      <c r="E113" s="49">
        <v>47235265.689999998</v>
      </c>
      <c r="F113" s="49"/>
      <c r="G113" s="31">
        <v>48523990.420000002</v>
      </c>
    </row>
    <row r="114" spans="1:7" ht="61.5" customHeight="1">
      <c r="A114" s="29" t="s">
        <v>219</v>
      </c>
      <c r="B114" s="30" t="s">
        <v>31</v>
      </c>
      <c r="C114" s="48" t="s">
        <v>220</v>
      </c>
      <c r="D114" s="48"/>
      <c r="E114" s="49">
        <v>27400000</v>
      </c>
      <c r="F114" s="49"/>
      <c r="G114" s="31">
        <v>28487504.370000001</v>
      </c>
    </row>
    <row r="115" spans="1:7" ht="73.7" customHeight="1">
      <c r="A115" s="32" t="s">
        <v>221</v>
      </c>
      <c r="B115" s="30" t="s">
        <v>31</v>
      </c>
      <c r="C115" s="48" t="s">
        <v>222</v>
      </c>
      <c r="D115" s="48"/>
      <c r="E115" s="49">
        <v>27400000</v>
      </c>
      <c r="F115" s="49"/>
      <c r="G115" s="31">
        <v>28487504.370000001</v>
      </c>
    </row>
    <row r="116" spans="1:7" ht="86.1" customHeight="1">
      <c r="A116" s="32" t="s">
        <v>223</v>
      </c>
      <c r="B116" s="30" t="s">
        <v>31</v>
      </c>
      <c r="C116" s="48" t="s">
        <v>224</v>
      </c>
      <c r="D116" s="48"/>
      <c r="E116" s="49">
        <v>5449356.2199999997</v>
      </c>
      <c r="F116" s="49"/>
      <c r="G116" s="31">
        <v>5585863.3099999996</v>
      </c>
    </row>
    <row r="117" spans="1:7" ht="73.7" customHeight="1">
      <c r="A117" s="29" t="s">
        <v>225</v>
      </c>
      <c r="B117" s="30" t="s">
        <v>31</v>
      </c>
      <c r="C117" s="48" t="s">
        <v>226</v>
      </c>
      <c r="D117" s="48"/>
      <c r="E117" s="49">
        <v>5449356.2199999997</v>
      </c>
      <c r="F117" s="49"/>
      <c r="G117" s="31">
        <v>5585863.3099999996</v>
      </c>
    </row>
    <row r="118" spans="1:7" ht="86.1" customHeight="1">
      <c r="A118" s="32" t="s">
        <v>227</v>
      </c>
      <c r="B118" s="30" t="s">
        <v>31</v>
      </c>
      <c r="C118" s="48" t="s">
        <v>228</v>
      </c>
      <c r="D118" s="48"/>
      <c r="E118" s="49">
        <v>440909.47</v>
      </c>
      <c r="F118" s="49"/>
      <c r="G118" s="31">
        <v>468572.23</v>
      </c>
    </row>
    <row r="119" spans="1:7" ht="61.5" customHeight="1">
      <c r="A119" s="29" t="s">
        <v>229</v>
      </c>
      <c r="B119" s="30" t="s">
        <v>31</v>
      </c>
      <c r="C119" s="48" t="s">
        <v>230</v>
      </c>
      <c r="D119" s="48"/>
      <c r="E119" s="49">
        <v>440909.47</v>
      </c>
      <c r="F119" s="49"/>
      <c r="G119" s="31">
        <v>468572.23</v>
      </c>
    </row>
    <row r="120" spans="1:7" ht="61.5" customHeight="1">
      <c r="A120" s="29" t="s">
        <v>229</v>
      </c>
      <c r="B120" s="30" t="s">
        <v>31</v>
      </c>
      <c r="C120" s="48" t="s">
        <v>231</v>
      </c>
      <c r="D120" s="48"/>
      <c r="E120" s="49">
        <v>406153.47</v>
      </c>
      <c r="F120" s="49"/>
      <c r="G120" s="31">
        <v>433812.23</v>
      </c>
    </row>
    <row r="121" spans="1:7" ht="61.5" customHeight="1">
      <c r="A121" s="29" t="s">
        <v>229</v>
      </c>
      <c r="B121" s="30" t="s">
        <v>31</v>
      </c>
      <c r="C121" s="48" t="s">
        <v>232</v>
      </c>
      <c r="D121" s="48"/>
      <c r="E121" s="49">
        <v>34756</v>
      </c>
      <c r="F121" s="49"/>
      <c r="G121" s="31">
        <v>34760</v>
      </c>
    </row>
    <row r="122" spans="1:7" ht="36.950000000000003" customHeight="1">
      <c r="A122" s="29" t="s">
        <v>233</v>
      </c>
      <c r="B122" s="30" t="s">
        <v>31</v>
      </c>
      <c r="C122" s="48" t="s">
        <v>234</v>
      </c>
      <c r="D122" s="48"/>
      <c r="E122" s="49">
        <v>13945000</v>
      </c>
      <c r="F122" s="49"/>
      <c r="G122" s="31">
        <v>13982050.51</v>
      </c>
    </row>
    <row r="123" spans="1:7" ht="36.950000000000003" customHeight="1">
      <c r="A123" s="29" t="s">
        <v>235</v>
      </c>
      <c r="B123" s="30" t="s">
        <v>31</v>
      </c>
      <c r="C123" s="48" t="s">
        <v>236</v>
      </c>
      <c r="D123" s="48"/>
      <c r="E123" s="49">
        <v>13945000</v>
      </c>
      <c r="F123" s="49"/>
      <c r="G123" s="31">
        <v>13982050.51</v>
      </c>
    </row>
    <row r="124" spans="1:7" ht="49.15" customHeight="1">
      <c r="A124" s="29" t="s">
        <v>237</v>
      </c>
      <c r="B124" s="30" t="s">
        <v>31</v>
      </c>
      <c r="C124" s="48" t="s">
        <v>238</v>
      </c>
      <c r="D124" s="48"/>
      <c r="E124" s="49">
        <v>64240</v>
      </c>
      <c r="F124" s="49"/>
      <c r="G124" s="31">
        <v>62592.75</v>
      </c>
    </row>
    <row r="125" spans="1:7" ht="36.950000000000003" customHeight="1">
      <c r="A125" s="29" t="s">
        <v>239</v>
      </c>
      <c r="B125" s="30" t="s">
        <v>31</v>
      </c>
      <c r="C125" s="48" t="s">
        <v>240</v>
      </c>
      <c r="D125" s="48"/>
      <c r="E125" s="49">
        <v>64240</v>
      </c>
      <c r="F125" s="49"/>
      <c r="G125" s="31">
        <v>62592.75</v>
      </c>
    </row>
    <row r="126" spans="1:7" ht="110.65" customHeight="1">
      <c r="A126" s="32" t="s">
        <v>241</v>
      </c>
      <c r="B126" s="30" t="s">
        <v>31</v>
      </c>
      <c r="C126" s="48" t="s">
        <v>242</v>
      </c>
      <c r="D126" s="48"/>
      <c r="E126" s="49">
        <v>64240</v>
      </c>
      <c r="F126" s="49"/>
      <c r="G126" s="31">
        <v>62592.75</v>
      </c>
    </row>
    <row r="127" spans="1:7" ht="24.6" customHeight="1">
      <c r="A127" s="29" t="s">
        <v>243</v>
      </c>
      <c r="B127" s="30" t="s">
        <v>31</v>
      </c>
      <c r="C127" s="48" t="s">
        <v>244</v>
      </c>
      <c r="D127" s="48"/>
      <c r="E127" s="49">
        <v>477620.16</v>
      </c>
      <c r="F127" s="49"/>
      <c r="G127" s="31">
        <v>477620.16</v>
      </c>
    </row>
    <row r="128" spans="1:7" ht="49.15" customHeight="1">
      <c r="A128" s="29" t="s">
        <v>245</v>
      </c>
      <c r="B128" s="30" t="s">
        <v>31</v>
      </c>
      <c r="C128" s="48" t="s">
        <v>246</v>
      </c>
      <c r="D128" s="48"/>
      <c r="E128" s="49">
        <v>477620.16</v>
      </c>
      <c r="F128" s="49"/>
      <c r="G128" s="31">
        <v>477620.16</v>
      </c>
    </row>
    <row r="129" spans="1:7" ht="49.15" customHeight="1">
      <c r="A129" s="29" t="s">
        <v>247</v>
      </c>
      <c r="B129" s="30" t="s">
        <v>31</v>
      </c>
      <c r="C129" s="48" t="s">
        <v>248</v>
      </c>
      <c r="D129" s="48"/>
      <c r="E129" s="49">
        <v>477620.16</v>
      </c>
      <c r="F129" s="49"/>
      <c r="G129" s="31">
        <v>477620.16</v>
      </c>
    </row>
    <row r="130" spans="1:7" ht="73.7" customHeight="1">
      <c r="A130" s="32" t="s">
        <v>249</v>
      </c>
      <c r="B130" s="30" t="s">
        <v>31</v>
      </c>
      <c r="C130" s="48" t="s">
        <v>250</v>
      </c>
      <c r="D130" s="48"/>
      <c r="E130" s="49">
        <v>3500000</v>
      </c>
      <c r="F130" s="49"/>
      <c r="G130" s="31">
        <v>3427955.54</v>
      </c>
    </row>
    <row r="131" spans="1:7" ht="73.7" customHeight="1">
      <c r="A131" s="32" t="s">
        <v>251</v>
      </c>
      <c r="B131" s="30" t="s">
        <v>31</v>
      </c>
      <c r="C131" s="48" t="s">
        <v>252</v>
      </c>
      <c r="D131" s="48"/>
      <c r="E131" s="49">
        <v>2700000</v>
      </c>
      <c r="F131" s="49"/>
      <c r="G131" s="31">
        <v>2648345.2999999998</v>
      </c>
    </row>
    <row r="132" spans="1:7" ht="73.7" customHeight="1">
      <c r="A132" s="29" t="s">
        <v>253</v>
      </c>
      <c r="B132" s="30" t="s">
        <v>31</v>
      </c>
      <c r="C132" s="48" t="s">
        <v>254</v>
      </c>
      <c r="D132" s="48"/>
      <c r="E132" s="49">
        <v>2700000</v>
      </c>
      <c r="F132" s="49"/>
      <c r="G132" s="31">
        <v>2648345.2999999998</v>
      </c>
    </row>
    <row r="133" spans="1:7" ht="110.65" customHeight="1">
      <c r="A133" s="32" t="s">
        <v>255</v>
      </c>
      <c r="B133" s="30" t="s">
        <v>31</v>
      </c>
      <c r="C133" s="48" t="s">
        <v>256</v>
      </c>
      <c r="D133" s="48"/>
      <c r="E133" s="49">
        <v>800000</v>
      </c>
      <c r="F133" s="49"/>
      <c r="G133" s="31">
        <v>779610.24</v>
      </c>
    </row>
    <row r="134" spans="1:7" ht="98.45" customHeight="1">
      <c r="A134" s="32" t="s">
        <v>257</v>
      </c>
      <c r="B134" s="30" t="s">
        <v>31</v>
      </c>
      <c r="C134" s="48" t="s">
        <v>258</v>
      </c>
      <c r="D134" s="48"/>
      <c r="E134" s="49">
        <v>800000</v>
      </c>
      <c r="F134" s="49"/>
      <c r="G134" s="31">
        <v>779610.24</v>
      </c>
    </row>
    <row r="135" spans="1:7" ht="24.6" customHeight="1">
      <c r="A135" s="29" t="s">
        <v>259</v>
      </c>
      <c r="B135" s="30" t="s">
        <v>31</v>
      </c>
      <c r="C135" s="48" t="s">
        <v>260</v>
      </c>
      <c r="D135" s="48"/>
      <c r="E135" s="49">
        <v>2779695.84</v>
      </c>
      <c r="F135" s="49"/>
      <c r="G135" s="31">
        <v>3379350.08</v>
      </c>
    </row>
    <row r="136" spans="1:7" ht="24.6" customHeight="1">
      <c r="A136" s="29" t="s">
        <v>261</v>
      </c>
      <c r="B136" s="30" t="s">
        <v>31</v>
      </c>
      <c r="C136" s="48" t="s">
        <v>262</v>
      </c>
      <c r="D136" s="48"/>
      <c r="E136" s="49">
        <v>2779695.84</v>
      </c>
      <c r="F136" s="49"/>
      <c r="G136" s="31">
        <v>3379350.08</v>
      </c>
    </row>
    <row r="137" spans="1:7" ht="24.6" customHeight="1">
      <c r="A137" s="29" t="s">
        <v>263</v>
      </c>
      <c r="B137" s="30" t="s">
        <v>31</v>
      </c>
      <c r="C137" s="48" t="s">
        <v>264</v>
      </c>
      <c r="D137" s="48"/>
      <c r="E137" s="49">
        <v>25000</v>
      </c>
      <c r="F137" s="49"/>
      <c r="G137" s="31">
        <v>23404.13</v>
      </c>
    </row>
    <row r="138" spans="1:7" ht="61.5" customHeight="1">
      <c r="A138" s="29" t="s">
        <v>265</v>
      </c>
      <c r="B138" s="30" t="s">
        <v>31</v>
      </c>
      <c r="C138" s="48" t="s">
        <v>266</v>
      </c>
      <c r="D138" s="48"/>
      <c r="E138" s="49" t="s">
        <v>51</v>
      </c>
      <c r="F138" s="49"/>
      <c r="G138" s="31">
        <v>23404.13</v>
      </c>
    </row>
    <row r="139" spans="1:7" ht="24.6" customHeight="1">
      <c r="A139" s="29" t="s">
        <v>267</v>
      </c>
      <c r="B139" s="30" t="s">
        <v>31</v>
      </c>
      <c r="C139" s="48" t="s">
        <v>268</v>
      </c>
      <c r="D139" s="48"/>
      <c r="E139" s="49">
        <v>2133595.84</v>
      </c>
      <c r="F139" s="49"/>
      <c r="G139" s="31">
        <v>2733595.85</v>
      </c>
    </row>
    <row r="140" spans="1:7" ht="49.15" customHeight="1">
      <c r="A140" s="29" t="s">
        <v>269</v>
      </c>
      <c r="B140" s="30" t="s">
        <v>31</v>
      </c>
      <c r="C140" s="48" t="s">
        <v>270</v>
      </c>
      <c r="D140" s="48"/>
      <c r="E140" s="49" t="s">
        <v>51</v>
      </c>
      <c r="F140" s="49"/>
      <c r="G140" s="31">
        <v>2733595.85</v>
      </c>
    </row>
    <row r="141" spans="1:7" ht="24.6" customHeight="1">
      <c r="A141" s="29" t="s">
        <v>271</v>
      </c>
      <c r="B141" s="30" t="s">
        <v>31</v>
      </c>
      <c r="C141" s="48" t="s">
        <v>272</v>
      </c>
      <c r="D141" s="48"/>
      <c r="E141" s="49">
        <v>621100</v>
      </c>
      <c r="F141" s="49"/>
      <c r="G141" s="31">
        <v>622528.27</v>
      </c>
    </row>
    <row r="142" spans="1:7">
      <c r="A142" s="29" t="s">
        <v>273</v>
      </c>
      <c r="B142" s="30" t="s">
        <v>31</v>
      </c>
      <c r="C142" s="48" t="s">
        <v>274</v>
      </c>
      <c r="D142" s="48"/>
      <c r="E142" s="49">
        <v>551100</v>
      </c>
      <c r="F142" s="49"/>
      <c r="G142" s="31">
        <v>552501.66</v>
      </c>
    </row>
    <row r="143" spans="1:7" ht="24.6" customHeight="1">
      <c r="A143" s="29" t="s">
        <v>275</v>
      </c>
      <c r="B143" s="30" t="s">
        <v>31</v>
      </c>
      <c r="C143" s="48" t="s">
        <v>276</v>
      </c>
      <c r="D143" s="48"/>
      <c r="E143" s="49">
        <v>70000</v>
      </c>
      <c r="F143" s="49"/>
      <c r="G143" s="31">
        <v>70026.61</v>
      </c>
    </row>
    <row r="144" spans="1:7" ht="49.15" customHeight="1">
      <c r="A144" s="29" t="s">
        <v>277</v>
      </c>
      <c r="B144" s="30" t="s">
        <v>31</v>
      </c>
      <c r="C144" s="48" t="s">
        <v>278</v>
      </c>
      <c r="D144" s="48"/>
      <c r="E144" s="49" t="s">
        <v>51</v>
      </c>
      <c r="F144" s="49"/>
      <c r="G144" s="31">
        <v>-178.17</v>
      </c>
    </row>
    <row r="145" spans="1:7" ht="86.1" customHeight="1">
      <c r="A145" s="32" t="s">
        <v>279</v>
      </c>
      <c r="B145" s="30" t="s">
        <v>31</v>
      </c>
      <c r="C145" s="48" t="s">
        <v>280</v>
      </c>
      <c r="D145" s="48"/>
      <c r="E145" s="49" t="s">
        <v>51</v>
      </c>
      <c r="F145" s="49"/>
      <c r="G145" s="31">
        <v>-178.17</v>
      </c>
    </row>
    <row r="146" spans="1:7" ht="24.6" customHeight="1">
      <c r="A146" s="29" t="s">
        <v>281</v>
      </c>
      <c r="B146" s="30" t="s">
        <v>31</v>
      </c>
      <c r="C146" s="48" t="s">
        <v>282</v>
      </c>
      <c r="D146" s="48"/>
      <c r="E146" s="49">
        <v>11495199.07</v>
      </c>
      <c r="F146" s="49"/>
      <c r="G146" s="31">
        <v>11559128.27</v>
      </c>
    </row>
    <row r="147" spans="1:7">
      <c r="A147" s="29" t="s">
        <v>283</v>
      </c>
      <c r="B147" s="30" t="s">
        <v>31</v>
      </c>
      <c r="C147" s="48" t="s">
        <v>284</v>
      </c>
      <c r="D147" s="48"/>
      <c r="E147" s="49">
        <v>1823377.4</v>
      </c>
      <c r="F147" s="49"/>
      <c r="G147" s="31">
        <v>1823375.01</v>
      </c>
    </row>
    <row r="148" spans="1:7">
      <c r="A148" s="29" t="s">
        <v>285</v>
      </c>
      <c r="B148" s="30" t="s">
        <v>31</v>
      </c>
      <c r="C148" s="48" t="s">
        <v>286</v>
      </c>
      <c r="D148" s="48"/>
      <c r="E148" s="49">
        <v>1823377.4</v>
      </c>
      <c r="F148" s="49"/>
      <c r="G148" s="31">
        <v>1823375.01</v>
      </c>
    </row>
    <row r="149" spans="1:7" ht="36.950000000000003" customHeight="1">
      <c r="A149" s="29" t="s">
        <v>287</v>
      </c>
      <c r="B149" s="30" t="s">
        <v>31</v>
      </c>
      <c r="C149" s="48" t="s">
        <v>288</v>
      </c>
      <c r="D149" s="48"/>
      <c r="E149" s="49">
        <v>1823377.4</v>
      </c>
      <c r="F149" s="49"/>
      <c r="G149" s="31">
        <v>1823375.01</v>
      </c>
    </row>
    <row r="150" spans="1:7">
      <c r="A150" s="29" t="s">
        <v>289</v>
      </c>
      <c r="B150" s="30" t="s">
        <v>31</v>
      </c>
      <c r="C150" s="48" t="s">
        <v>290</v>
      </c>
      <c r="D150" s="48"/>
      <c r="E150" s="49">
        <v>9671821.6699999999</v>
      </c>
      <c r="F150" s="49"/>
      <c r="G150" s="31">
        <v>9735753.2599999998</v>
      </c>
    </row>
    <row r="151" spans="1:7" ht="36.950000000000003" customHeight="1">
      <c r="A151" s="29" t="s">
        <v>291</v>
      </c>
      <c r="B151" s="30" t="s">
        <v>31</v>
      </c>
      <c r="C151" s="48" t="s">
        <v>292</v>
      </c>
      <c r="D151" s="48"/>
      <c r="E151" s="49">
        <v>225300.48000000001</v>
      </c>
      <c r="F151" s="49"/>
      <c r="G151" s="31">
        <v>226799.54</v>
      </c>
    </row>
    <row r="152" spans="1:7" ht="36.950000000000003" customHeight="1">
      <c r="A152" s="29" t="s">
        <v>293</v>
      </c>
      <c r="B152" s="30" t="s">
        <v>31</v>
      </c>
      <c r="C152" s="48" t="s">
        <v>294</v>
      </c>
      <c r="D152" s="48"/>
      <c r="E152" s="49">
        <v>225300.48000000001</v>
      </c>
      <c r="F152" s="49"/>
      <c r="G152" s="31">
        <v>226799.54</v>
      </c>
    </row>
    <row r="153" spans="1:7" ht="36.950000000000003" customHeight="1">
      <c r="A153" s="29" t="s">
        <v>293</v>
      </c>
      <c r="B153" s="30" t="s">
        <v>31</v>
      </c>
      <c r="C153" s="48" t="s">
        <v>295</v>
      </c>
      <c r="D153" s="48"/>
      <c r="E153" s="49">
        <v>12990</v>
      </c>
      <c r="F153" s="49"/>
      <c r="G153" s="31">
        <v>14489.06</v>
      </c>
    </row>
    <row r="154" spans="1:7" ht="36.950000000000003" customHeight="1">
      <c r="A154" s="29" t="s">
        <v>293</v>
      </c>
      <c r="B154" s="30" t="s">
        <v>31</v>
      </c>
      <c r="C154" s="48" t="s">
        <v>296</v>
      </c>
      <c r="D154" s="48"/>
      <c r="E154" s="49">
        <v>212310.48</v>
      </c>
      <c r="F154" s="49"/>
      <c r="G154" s="31">
        <v>212310.48</v>
      </c>
    </row>
    <row r="155" spans="1:7">
      <c r="A155" s="29" t="s">
        <v>297</v>
      </c>
      <c r="B155" s="30" t="s">
        <v>31</v>
      </c>
      <c r="C155" s="48" t="s">
        <v>298</v>
      </c>
      <c r="D155" s="48"/>
      <c r="E155" s="49">
        <v>9446521.1899999995</v>
      </c>
      <c r="F155" s="49"/>
      <c r="G155" s="31">
        <v>9508953.7200000007</v>
      </c>
    </row>
    <row r="156" spans="1:7" ht="24.6" customHeight="1">
      <c r="A156" s="29" t="s">
        <v>299</v>
      </c>
      <c r="B156" s="30" t="s">
        <v>31</v>
      </c>
      <c r="C156" s="48" t="s">
        <v>300</v>
      </c>
      <c r="D156" s="48"/>
      <c r="E156" s="49">
        <v>9446521.1899999995</v>
      </c>
      <c r="F156" s="49"/>
      <c r="G156" s="31">
        <v>9508953.7200000007</v>
      </c>
    </row>
    <row r="157" spans="1:7" ht="24.6" customHeight="1">
      <c r="A157" s="29" t="s">
        <v>299</v>
      </c>
      <c r="B157" s="30" t="s">
        <v>31</v>
      </c>
      <c r="C157" s="48" t="s">
        <v>301</v>
      </c>
      <c r="D157" s="48"/>
      <c r="E157" s="49">
        <v>9445918.2300000004</v>
      </c>
      <c r="F157" s="49"/>
      <c r="G157" s="31">
        <v>9470202.1600000001</v>
      </c>
    </row>
    <row r="158" spans="1:7" ht="24.6" customHeight="1">
      <c r="A158" s="29" t="s">
        <v>299</v>
      </c>
      <c r="B158" s="30" t="s">
        <v>31</v>
      </c>
      <c r="C158" s="48" t="s">
        <v>302</v>
      </c>
      <c r="D158" s="48"/>
      <c r="E158" s="49">
        <v>602.96</v>
      </c>
      <c r="F158" s="49"/>
      <c r="G158" s="31">
        <v>602.96</v>
      </c>
    </row>
    <row r="159" spans="1:7" ht="24.6" customHeight="1">
      <c r="A159" s="29" t="s">
        <v>299</v>
      </c>
      <c r="B159" s="30" t="s">
        <v>31</v>
      </c>
      <c r="C159" s="48" t="s">
        <v>303</v>
      </c>
      <c r="D159" s="48"/>
      <c r="E159" s="49" t="s">
        <v>51</v>
      </c>
      <c r="F159" s="49"/>
      <c r="G159" s="31">
        <v>38148.6</v>
      </c>
    </row>
    <row r="160" spans="1:7" ht="24.6" customHeight="1">
      <c r="A160" s="29" t="s">
        <v>304</v>
      </c>
      <c r="B160" s="30" t="s">
        <v>31</v>
      </c>
      <c r="C160" s="48" t="s">
        <v>305</v>
      </c>
      <c r="D160" s="48"/>
      <c r="E160" s="49">
        <v>3000000</v>
      </c>
      <c r="F160" s="49"/>
      <c r="G160" s="31">
        <v>5465763.7400000002</v>
      </c>
    </row>
    <row r="161" spans="1:7" ht="36.950000000000003" customHeight="1">
      <c r="A161" s="29" t="s">
        <v>306</v>
      </c>
      <c r="B161" s="30" t="s">
        <v>31</v>
      </c>
      <c r="C161" s="48" t="s">
        <v>307</v>
      </c>
      <c r="D161" s="48"/>
      <c r="E161" s="49">
        <v>3000000</v>
      </c>
      <c r="F161" s="49"/>
      <c r="G161" s="31">
        <v>5465763.7400000002</v>
      </c>
    </row>
    <row r="162" spans="1:7" ht="36.950000000000003" customHeight="1">
      <c r="A162" s="29" t="s">
        <v>308</v>
      </c>
      <c r="B162" s="30" t="s">
        <v>31</v>
      </c>
      <c r="C162" s="48" t="s">
        <v>309</v>
      </c>
      <c r="D162" s="48"/>
      <c r="E162" s="49">
        <v>2955901.84</v>
      </c>
      <c r="F162" s="49"/>
      <c r="G162" s="31">
        <v>5421665.5800000001</v>
      </c>
    </row>
    <row r="163" spans="1:7" ht="49.15" customHeight="1">
      <c r="A163" s="29" t="s">
        <v>310</v>
      </c>
      <c r="B163" s="30" t="s">
        <v>31</v>
      </c>
      <c r="C163" s="48" t="s">
        <v>311</v>
      </c>
      <c r="D163" s="48"/>
      <c r="E163" s="49">
        <v>2955901.84</v>
      </c>
      <c r="F163" s="49"/>
      <c r="G163" s="31">
        <v>5421665.5800000001</v>
      </c>
    </row>
    <row r="164" spans="1:7" ht="49.15" customHeight="1">
      <c r="A164" s="29" t="s">
        <v>312</v>
      </c>
      <c r="B164" s="30" t="s">
        <v>31</v>
      </c>
      <c r="C164" s="48" t="s">
        <v>313</v>
      </c>
      <c r="D164" s="48"/>
      <c r="E164" s="49">
        <v>44098.16</v>
      </c>
      <c r="F164" s="49"/>
      <c r="G164" s="31">
        <v>44098.16</v>
      </c>
    </row>
    <row r="165" spans="1:7" ht="61.5" customHeight="1">
      <c r="A165" s="29" t="s">
        <v>314</v>
      </c>
      <c r="B165" s="30" t="s">
        <v>31</v>
      </c>
      <c r="C165" s="48" t="s">
        <v>315</v>
      </c>
      <c r="D165" s="48"/>
      <c r="E165" s="49">
        <v>44098.16</v>
      </c>
      <c r="F165" s="49"/>
      <c r="G165" s="31">
        <v>44098.16</v>
      </c>
    </row>
    <row r="166" spans="1:7">
      <c r="A166" s="29" t="s">
        <v>316</v>
      </c>
      <c r="B166" s="30" t="s">
        <v>31</v>
      </c>
      <c r="C166" s="48" t="s">
        <v>317</v>
      </c>
      <c r="D166" s="48"/>
      <c r="E166" s="49">
        <v>6006333.0199999996</v>
      </c>
      <c r="F166" s="49"/>
      <c r="G166" s="31">
        <v>14157338.6</v>
      </c>
    </row>
    <row r="167" spans="1:7" ht="36.950000000000003" customHeight="1">
      <c r="A167" s="29" t="s">
        <v>318</v>
      </c>
      <c r="B167" s="30" t="s">
        <v>31</v>
      </c>
      <c r="C167" s="48" t="s">
        <v>319</v>
      </c>
      <c r="D167" s="48"/>
      <c r="E167" s="49">
        <v>3173179.85</v>
      </c>
      <c r="F167" s="49"/>
      <c r="G167" s="31">
        <v>3394790.09</v>
      </c>
    </row>
    <row r="168" spans="1:7" ht="61.5" customHeight="1">
      <c r="A168" s="29" t="s">
        <v>320</v>
      </c>
      <c r="B168" s="30" t="s">
        <v>31</v>
      </c>
      <c r="C168" s="48" t="s">
        <v>321</v>
      </c>
      <c r="D168" s="48"/>
      <c r="E168" s="49">
        <v>21070.7</v>
      </c>
      <c r="F168" s="49"/>
      <c r="G168" s="31">
        <v>22673.91</v>
      </c>
    </row>
    <row r="169" spans="1:7" ht="86.1" customHeight="1">
      <c r="A169" s="32" t="s">
        <v>322</v>
      </c>
      <c r="B169" s="30" t="s">
        <v>31</v>
      </c>
      <c r="C169" s="48" t="s">
        <v>323</v>
      </c>
      <c r="D169" s="48"/>
      <c r="E169" s="49">
        <v>21070.7</v>
      </c>
      <c r="F169" s="49"/>
      <c r="G169" s="31">
        <v>22673.91</v>
      </c>
    </row>
    <row r="170" spans="1:7" ht="86.1" customHeight="1">
      <c r="A170" s="32" t="s">
        <v>322</v>
      </c>
      <c r="B170" s="30" t="s">
        <v>31</v>
      </c>
      <c r="C170" s="48" t="s">
        <v>324</v>
      </c>
      <c r="D170" s="48"/>
      <c r="E170" s="49">
        <v>3850</v>
      </c>
      <c r="F170" s="49"/>
      <c r="G170" s="31">
        <v>3953.21</v>
      </c>
    </row>
    <row r="171" spans="1:7" ht="86.1" customHeight="1">
      <c r="A171" s="32" t="s">
        <v>322</v>
      </c>
      <c r="B171" s="30" t="s">
        <v>31</v>
      </c>
      <c r="C171" s="48" t="s">
        <v>325</v>
      </c>
      <c r="D171" s="48"/>
      <c r="E171" s="49">
        <v>17220.7</v>
      </c>
      <c r="F171" s="49"/>
      <c r="G171" s="31">
        <v>18720.7</v>
      </c>
    </row>
    <row r="172" spans="1:7" ht="86.1" customHeight="1">
      <c r="A172" s="29" t="s">
        <v>326</v>
      </c>
      <c r="B172" s="30" t="s">
        <v>31</v>
      </c>
      <c r="C172" s="48" t="s">
        <v>327</v>
      </c>
      <c r="D172" s="48"/>
      <c r="E172" s="49">
        <v>573717.74</v>
      </c>
      <c r="F172" s="49"/>
      <c r="G172" s="31">
        <v>600725.11</v>
      </c>
    </row>
    <row r="173" spans="1:7" ht="110.65" customHeight="1">
      <c r="A173" s="32" t="s">
        <v>328</v>
      </c>
      <c r="B173" s="30" t="s">
        <v>31</v>
      </c>
      <c r="C173" s="48" t="s">
        <v>329</v>
      </c>
      <c r="D173" s="48"/>
      <c r="E173" s="49">
        <v>573717.74</v>
      </c>
      <c r="F173" s="49"/>
      <c r="G173" s="31">
        <v>600725.11</v>
      </c>
    </row>
    <row r="174" spans="1:7" ht="110.65" customHeight="1">
      <c r="A174" s="32" t="s">
        <v>328</v>
      </c>
      <c r="B174" s="30" t="s">
        <v>31</v>
      </c>
      <c r="C174" s="48" t="s">
        <v>330</v>
      </c>
      <c r="D174" s="48"/>
      <c r="E174" s="49">
        <v>23055.52</v>
      </c>
      <c r="F174" s="49"/>
      <c r="G174" s="31">
        <v>23671.63</v>
      </c>
    </row>
    <row r="175" spans="1:7" ht="110.65" customHeight="1">
      <c r="A175" s="32" t="s">
        <v>328</v>
      </c>
      <c r="B175" s="30" t="s">
        <v>31</v>
      </c>
      <c r="C175" s="48" t="s">
        <v>331</v>
      </c>
      <c r="D175" s="48"/>
      <c r="E175" s="49">
        <v>550662.22</v>
      </c>
      <c r="F175" s="49"/>
      <c r="G175" s="31">
        <v>577053.48</v>
      </c>
    </row>
    <row r="176" spans="1:7" ht="61.5" customHeight="1">
      <c r="A176" s="29" t="s">
        <v>332</v>
      </c>
      <c r="B176" s="30" t="s">
        <v>31</v>
      </c>
      <c r="C176" s="48" t="s">
        <v>333</v>
      </c>
      <c r="D176" s="48"/>
      <c r="E176" s="49">
        <v>467717.51</v>
      </c>
      <c r="F176" s="49"/>
      <c r="G176" s="31">
        <v>470779.95</v>
      </c>
    </row>
    <row r="177" spans="1:7" ht="86.1" customHeight="1">
      <c r="A177" s="32" t="s">
        <v>334</v>
      </c>
      <c r="B177" s="30" t="s">
        <v>31</v>
      </c>
      <c r="C177" s="48" t="s">
        <v>335</v>
      </c>
      <c r="D177" s="48"/>
      <c r="E177" s="49">
        <v>467717.51</v>
      </c>
      <c r="F177" s="49"/>
      <c r="G177" s="31">
        <v>470779.95</v>
      </c>
    </row>
    <row r="178" spans="1:7" ht="86.1" customHeight="1">
      <c r="A178" s="32" t="s">
        <v>334</v>
      </c>
      <c r="B178" s="30" t="s">
        <v>31</v>
      </c>
      <c r="C178" s="48" t="s">
        <v>336</v>
      </c>
      <c r="D178" s="48"/>
      <c r="E178" s="49">
        <v>2500</v>
      </c>
      <c r="F178" s="49"/>
      <c r="G178" s="31">
        <v>2500</v>
      </c>
    </row>
    <row r="179" spans="1:7" ht="86.1" customHeight="1">
      <c r="A179" s="32" t="s">
        <v>334</v>
      </c>
      <c r="B179" s="30" t="s">
        <v>31</v>
      </c>
      <c r="C179" s="48" t="s">
        <v>337</v>
      </c>
      <c r="D179" s="48"/>
      <c r="E179" s="49">
        <v>465217.51</v>
      </c>
      <c r="F179" s="49"/>
      <c r="G179" s="31">
        <v>468279.95</v>
      </c>
    </row>
    <row r="180" spans="1:7" ht="61.5" customHeight="1">
      <c r="A180" s="29" t="s">
        <v>338</v>
      </c>
      <c r="B180" s="30" t="s">
        <v>31</v>
      </c>
      <c r="C180" s="48" t="s">
        <v>339</v>
      </c>
      <c r="D180" s="48"/>
      <c r="E180" s="49">
        <v>376909.09</v>
      </c>
      <c r="F180" s="49"/>
      <c r="G180" s="31">
        <v>382909.06</v>
      </c>
    </row>
    <row r="181" spans="1:7" ht="86.1" customHeight="1">
      <c r="A181" s="32" t="s">
        <v>340</v>
      </c>
      <c r="B181" s="30" t="s">
        <v>31</v>
      </c>
      <c r="C181" s="48" t="s">
        <v>341</v>
      </c>
      <c r="D181" s="48"/>
      <c r="E181" s="49">
        <v>376909.09</v>
      </c>
      <c r="F181" s="49"/>
      <c r="G181" s="31">
        <v>382909.06</v>
      </c>
    </row>
    <row r="182" spans="1:7" ht="61.5" customHeight="1">
      <c r="A182" s="29" t="s">
        <v>342</v>
      </c>
      <c r="B182" s="30" t="s">
        <v>31</v>
      </c>
      <c r="C182" s="48" t="s">
        <v>343</v>
      </c>
      <c r="D182" s="48"/>
      <c r="E182" s="49">
        <v>7499.87</v>
      </c>
      <c r="F182" s="49"/>
      <c r="G182" s="31">
        <v>7499.94</v>
      </c>
    </row>
    <row r="183" spans="1:7" ht="86.1" customHeight="1">
      <c r="A183" s="32" t="s">
        <v>344</v>
      </c>
      <c r="B183" s="30" t="s">
        <v>31</v>
      </c>
      <c r="C183" s="48" t="s">
        <v>345</v>
      </c>
      <c r="D183" s="48"/>
      <c r="E183" s="49">
        <v>7499.87</v>
      </c>
      <c r="F183" s="49"/>
      <c r="G183" s="31">
        <v>7499.94</v>
      </c>
    </row>
    <row r="184" spans="1:7" ht="73.7" customHeight="1">
      <c r="A184" s="29" t="s">
        <v>346</v>
      </c>
      <c r="B184" s="30" t="s">
        <v>31</v>
      </c>
      <c r="C184" s="48" t="s">
        <v>347</v>
      </c>
      <c r="D184" s="48"/>
      <c r="E184" s="49">
        <v>219928.65</v>
      </c>
      <c r="F184" s="49"/>
      <c r="G184" s="31">
        <v>231928.62</v>
      </c>
    </row>
    <row r="185" spans="1:7" ht="98.45" customHeight="1">
      <c r="A185" s="32" t="s">
        <v>348</v>
      </c>
      <c r="B185" s="30" t="s">
        <v>31</v>
      </c>
      <c r="C185" s="48" t="s">
        <v>349</v>
      </c>
      <c r="D185" s="48"/>
      <c r="E185" s="49">
        <v>219928.65</v>
      </c>
      <c r="F185" s="49"/>
      <c r="G185" s="31">
        <v>231928.62</v>
      </c>
    </row>
    <row r="186" spans="1:7" ht="73.7" customHeight="1">
      <c r="A186" s="29" t="s">
        <v>350</v>
      </c>
      <c r="B186" s="30" t="s">
        <v>31</v>
      </c>
      <c r="C186" s="48" t="s">
        <v>351</v>
      </c>
      <c r="D186" s="48"/>
      <c r="E186" s="49">
        <v>115430.74</v>
      </c>
      <c r="F186" s="49"/>
      <c r="G186" s="31">
        <v>123681.69</v>
      </c>
    </row>
    <row r="187" spans="1:7" ht="123" customHeight="1">
      <c r="A187" s="32" t="s">
        <v>352</v>
      </c>
      <c r="B187" s="30" t="s">
        <v>31</v>
      </c>
      <c r="C187" s="48" t="s">
        <v>353</v>
      </c>
      <c r="D187" s="48"/>
      <c r="E187" s="49">
        <v>115430.74</v>
      </c>
      <c r="F187" s="49"/>
      <c r="G187" s="31">
        <v>123681.69</v>
      </c>
    </row>
    <row r="188" spans="1:7" ht="61.5" customHeight="1">
      <c r="A188" s="29" t="s">
        <v>354</v>
      </c>
      <c r="B188" s="30" t="s">
        <v>31</v>
      </c>
      <c r="C188" s="48" t="s">
        <v>355</v>
      </c>
      <c r="D188" s="48"/>
      <c r="E188" s="49">
        <v>2119.06</v>
      </c>
      <c r="F188" s="49"/>
      <c r="G188" s="31">
        <v>2619.0500000000002</v>
      </c>
    </row>
    <row r="189" spans="1:7" ht="86.1" customHeight="1">
      <c r="A189" s="32" t="s">
        <v>356</v>
      </c>
      <c r="B189" s="30" t="s">
        <v>31</v>
      </c>
      <c r="C189" s="48" t="s">
        <v>357</v>
      </c>
      <c r="D189" s="48"/>
      <c r="E189" s="49">
        <v>2119.06</v>
      </c>
      <c r="F189" s="49"/>
      <c r="G189" s="31">
        <v>2619.0500000000002</v>
      </c>
    </row>
    <row r="190" spans="1:7" ht="98.45" customHeight="1">
      <c r="A190" s="32" t="s">
        <v>358</v>
      </c>
      <c r="B190" s="30" t="s">
        <v>31</v>
      </c>
      <c r="C190" s="48" t="s">
        <v>359</v>
      </c>
      <c r="D190" s="48"/>
      <c r="E190" s="49">
        <v>75000</v>
      </c>
      <c r="F190" s="49"/>
      <c r="G190" s="31">
        <v>97500</v>
      </c>
    </row>
    <row r="191" spans="1:7" ht="123" customHeight="1">
      <c r="A191" s="32" t="s">
        <v>360</v>
      </c>
      <c r="B191" s="30" t="s">
        <v>31</v>
      </c>
      <c r="C191" s="48" t="s">
        <v>361</v>
      </c>
      <c r="D191" s="48"/>
      <c r="E191" s="49">
        <v>75000</v>
      </c>
      <c r="F191" s="49"/>
      <c r="G191" s="31">
        <v>97500</v>
      </c>
    </row>
    <row r="192" spans="1:7" ht="61.5" customHeight="1">
      <c r="A192" s="29" t="s">
        <v>362</v>
      </c>
      <c r="B192" s="30" t="s">
        <v>31</v>
      </c>
      <c r="C192" s="48" t="s">
        <v>363</v>
      </c>
      <c r="D192" s="48"/>
      <c r="E192" s="49">
        <v>375882.34</v>
      </c>
      <c r="F192" s="49"/>
      <c r="G192" s="31">
        <v>379382.32</v>
      </c>
    </row>
    <row r="193" spans="1:7" ht="86.1" customHeight="1">
      <c r="A193" s="32" t="s">
        <v>364</v>
      </c>
      <c r="B193" s="30" t="s">
        <v>31</v>
      </c>
      <c r="C193" s="48" t="s">
        <v>365</v>
      </c>
      <c r="D193" s="48"/>
      <c r="E193" s="49">
        <v>375882.34</v>
      </c>
      <c r="F193" s="49"/>
      <c r="G193" s="31">
        <v>379382.32</v>
      </c>
    </row>
    <row r="194" spans="1:7" ht="86.1" customHeight="1">
      <c r="A194" s="32" t="s">
        <v>364</v>
      </c>
      <c r="B194" s="30" t="s">
        <v>31</v>
      </c>
      <c r="C194" s="48" t="s">
        <v>366</v>
      </c>
      <c r="D194" s="48"/>
      <c r="E194" s="49">
        <v>3250</v>
      </c>
      <c r="F194" s="49"/>
      <c r="G194" s="31">
        <v>3250</v>
      </c>
    </row>
    <row r="195" spans="1:7" ht="86.1" customHeight="1">
      <c r="A195" s="32" t="s">
        <v>364</v>
      </c>
      <c r="B195" s="30" t="s">
        <v>31</v>
      </c>
      <c r="C195" s="48" t="s">
        <v>367</v>
      </c>
      <c r="D195" s="48"/>
      <c r="E195" s="49">
        <v>250</v>
      </c>
      <c r="F195" s="49"/>
      <c r="G195" s="31">
        <v>250</v>
      </c>
    </row>
    <row r="196" spans="1:7" ht="86.1" customHeight="1">
      <c r="A196" s="32" t="s">
        <v>364</v>
      </c>
      <c r="B196" s="30" t="s">
        <v>31</v>
      </c>
      <c r="C196" s="48" t="s">
        <v>368</v>
      </c>
      <c r="D196" s="48"/>
      <c r="E196" s="49">
        <v>372382.34</v>
      </c>
      <c r="F196" s="49"/>
      <c r="G196" s="31">
        <v>375882.32</v>
      </c>
    </row>
    <row r="197" spans="1:7" ht="73.7" customHeight="1">
      <c r="A197" s="29" t="s">
        <v>369</v>
      </c>
      <c r="B197" s="30" t="s">
        <v>31</v>
      </c>
      <c r="C197" s="48" t="s">
        <v>370</v>
      </c>
      <c r="D197" s="48"/>
      <c r="E197" s="49">
        <v>937904.15</v>
      </c>
      <c r="F197" s="49"/>
      <c r="G197" s="31">
        <v>1075090.44</v>
      </c>
    </row>
    <row r="198" spans="1:7" ht="98.45" customHeight="1">
      <c r="A198" s="32" t="s">
        <v>371</v>
      </c>
      <c r="B198" s="30" t="s">
        <v>31</v>
      </c>
      <c r="C198" s="48" t="s">
        <v>372</v>
      </c>
      <c r="D198" s="48"/>
      <c r="E198" s="49">
        <v>937904.15</v>
      </c>
      <c r="F198" s="49"/>
      <c r="G198" s="31">
        <v>1075090.44</v>
      </c>
    </row>
    <row r="199" spans="1:7" ht="98.45" customHeight="1">
      <c r="A199" s="32" t="s">
        <v>371</v>
      </c>
      <c r="B199" s="30" t="s">
        <v>31</v>
      </c>
      <c r="C199" s="48" t="s">
        <v>373</v>
      </c>
      <c r="D199" s="48"/>
      <c r="E199" s="49">
        <v>28770.67</v>
      </c>
      <c r="F199" s="49"/>
      <c r="G199" s="31">
        <v>29593.93</v>
      </c>
    </row>
    <row r="200" spans="1:7" ht="98.45" customHeight="1">
      <c r="A200" s="32" t="s">
        <v>371</v>
      </c>
      <c r="B200" s="30" t="s">
        <v>31</v>
      </c>
      <c r="C200" s="48" t="s">
        <v>374</v>
      </c>
      <c r="D200" s="48"/>
      <c r="E200" s="49">
        <v>1000</v>
      </c>
      <c r="F200" s="49"/>
      <c r="G200" s="31">
        <v>7535.84</v>
      </c>
    </row>
    <row r="201" spans="1:7" ht="98.45" customHeight="1">
      <c r="A201" s="32" t="s">
        <v>371</v>
      </c>
      <c r="B201" s="30" t="s">
        <v>31</v>
      </c>
      <c r="C201" s="48" t="s">
        <v>375</v>
      </c>
      <c r="D201" s="48"/>
      <c r="E201" s="49">
        <v>7000</v>
      </c>
      <c r="F201" s="49"/>
      <c r="G201" s="31">
        <v>7000</v>
      </c>
    </row>
    <row r="202" spans="1:7" ht="98.45" customHeight="1">
      <c r="A202" s="32" t="s">
        <v>371</v>
      </c>
      <c r="B202" s="30" t="s">
        <v>31</v>
      </c>
      <c r="C202" s="48" t="s">
        <v>376</v>
      </c>
      <c r="D202" s="48"/>
      <c r="E202" s="49">
        <v>901133.48</v>
      </c>
      <c r="F202" s="49"/>
      <c r="G202" s="31">
        <v>1030960.67</v>
      </c>
    </row>
    <row r="203" spans="1:7" ht="36.950000000000003" customHeight="1">
      <c r="A203" s="29" t="s">
        <v>377</v>
      </c>
      <c r="B203" s="30" t="s">
        <v>31</v>
      </c>
      <c r="C203" s="48" t="s">
        <v>378</v>
      </c>
      <c r="D203" s="48"/>
      <c r="E203" s="49">
        <v>67877.86</v>
      </c>
      <c r="F203" s="49"/>
      <c r="G203" s="31">
        <v>78900.88</v>
      </c>
    </row>
    <row r="204" spans="1:7" ht="49.15" customHeight="1">
      <c r="A204" s="29" t="s">
        <v>379</v>
      </c>
      <c r="B204" s="30" t="s">
        <v>31</v>
      </c>
      <c r="C204" s="48" t="s">
        <v>380</v>
      </c>
      <c r="D204" s="48"/>
      <c r="E204" s="49">
        <v>67877.86</v>
      </c>
      <c r="F204" s="49"/>
      <c r="G204" s="31">
        <v>78900.88</v>
      </c>
    </row>
    <row r="205" spans="1:7" ht="110.65" customHeight="1">
      <c r="A205" s="32" t="s">
        <v>381</v>
      </c>
      <c r="B205" s="30" t="s">
        <v>31</v>
      </c>
      <c r="C205" s="48" t="s">
        <v>382</v>
      </c>
      <c r="D205" s="48"/>
      <c r="E205" s="49">
        <v>734741.5</v>
      </c>
      <c r="F205" s="49"/>
      <c r="G205" s="31">
        <v>8783024.3599999994</v>
      </c>
    </row>
    <row r="206" spans="1:7" ht="49.15" customHeight="1">
      <c r="A206" s="29" t="s">
        <v>383</v>
      </c>
      <c r="B206" s="30" t="s">
        <v>31</v>
      </c>
      <c r="C206" s="48" t="s">
        <v>384</v>
      </c>
      <c r="D206" s="48"/>
      <c r="E206" s="49">
        <v>210754.59</v>
      </c>
      <c r="F206" s="49"/>
      <c r="G206" s="31">
        <v>8255104.1200000001</v>
      </c>
    </row>
    <row r="207" spans="1:7" ht="73.7" customHeight="1">
      <c r="A207" s="29" t="s">
        <v>385</v>
      </c>
      <c r="B207" s="30" t="s">
        <v>31</v>
      </c>
      <c r="C207" s="48" t="s">
        <v>386</v>
      </c>
      <c r="D207" s="48"/>
      <c r="E207" s="49">
        <v>210754.59</v>
      </c>
      <c r="F207" s="49"/>
      <c r="G207" s="31">
        <v>8255104.1200000001</v>
      </c>
    </row>
    <row r="208" spans="1:7" ht="86.1" customHeight="1">
      <c r="A208" s="32" t="s">
        <v>387</v>
      </c>
      <c r="B208" s="30" t="s">
        <v>31</v>
      </c>
      <c r="C208" s="48" t="s">
        <v>388</v>
      </c>
      <c r="D208" s="48"/>
      <c r="E208" s="49">
        <v>523986.91</v>
      </c>
      <c r="F208" s="49"/>
      <c r="G208" s="31">
        <v>527920.24</v>
      </c>
    </row>
    <row r="209" spans="1:7" ht="73.7" customHeight="1">
      <c r="A209" s="29" t="s">
        <v>389</v>
      </c>
      <c r="B209" s="30" t="s">
        <v>31</v>
      </c>
      <c r="C209" s="48" t="s">
        <v>390</v>
      </c>
      <c r="D209" s="48"/>
      <c r="E209" s="49">
        <v>523986.91</v>
      </c>
      <c r="F209" s="49"/>
      <c r="G209" s="31">
        <v>527920.24</v>
      </c>
    </row>
    <row r="210" spans="1:7" ht="61.5" customHeight="1">
      <c r="A210" s="29" t="s">
        <v>391</v>
      </c>
      <c r="B210" s="30" t="s">
        <v>31</v>
      </c>
      <c r="C210" s="48" t="s">
        <v>392</v>
      </c>
      <c r="D210" s="48"/>
      <c r="E210" s="49">
        <v>2000000</v>
      </c>
      <c r="F210" s="49"/>
      <c r="G210" s="31">
        <v>2000000</v>
      </c>
    </row>
    <row r="211" spans="1:7" ht="49.15" customHeight="1">
      <c r="A211" s="29" t="s">
        <v>393</v>
      </c>
      <c r="B211" s="30" t="s">
        <v>31</v>
      </c>
      <c r="C211" s="48" t="s">
        <v>394</v>
      </c>
      <c r="D211" s="48"/>
      <c r="E211" s="49">
        <v>2000000</v>
      </c>
      <c r="F211" s="49"/>
      <c r="G211" s="31">
        <v>2000000</v>
      </c>
    </row>
    <row r="212" spans="1:7" ht="24.6" customHeight="1">
      <c r="A212" s="29" t="s">
        <v>395</v>
      </c>
      <c r="B212" s="30" t="s">
        <v>31</v>
      </c>
      <c r="C212" s="48" t="s">
        <v>396</v>
      </c>
      <c r="D212" s="48"/>
      <c r="E212" s="49">
        <v>29571.19</v>
      </c>
      <c r="F212" s="49"/>
      <c r="G212" s="31">
        <v>-100339.35</v>
      </c>
    </row>
    <row r="213" spans="1:7" ht="86.1" customHeight="1">
      <c r="A213" s="32" t="s">
        <v>397</v>
      </c>
      <c r="B213" s="30" t="s">
        <v>31</v>
      </c>
      <c r="C213" s="48" t="s">
        <v>398</v>
      </c>
      <c r="D213" s="48"/>
      <c r="E213" s="49">
        <v>25092.400000000001</v>
      </c>
      <c r="F213" s="49"/>
      <c r="G213" s="31">
        <v>25111.18</v>
      </c>
    </row>
    <row r="214" spans="1:7" ht="61.5" customHeight="1">
      <c r="A214" s="29" t="s">
        <v>399</v>
      </c>
      <c r="B214" s="30" t="s">
        <v>31</v>
      </c>
      <c r="C214" s="48" t="s">
        <v>400</v>
      </c>
      <c r="D214" s="48"/>
      <c r="E214" s="49">
        <v>25092.400000000001</v>
      </c>
      <c r="F214" s="49"/>
      <c r="G214" s="31">
        <v>25111.18</v>
      </c>
    </row>
    <row r="215" spans="1:7" ht="73.7" customHeight="1">
      <c r="A215" s="29" t="s">
        <v>401</v>
      </c>
      <c r="B215" s="30" t="s">
        <v>31</v>
      </c>
      <c r="C215" s="48" t="s">
        <v>402</v>
      </c>
      <c r="D215" s="48"/>
      <c r="E215" s="49">
        <v>4478.79</v>
      </c>
      <c r="F215" s="49"/>
      <c r="G215" s="31">
        <v>-125450.53</v>
      </c>
    </row>
    <row r="216" spans="1:7" ht="61.5" customHeight="1">
      <c r="A216" s="29" t="s">
        <v>403</v>
      </c>
      <c r="B216" s="30" t="s">
        <v>31</v>
      </c>
      <c r="C216" s="48" t="s">
        <v>404</v>
      </c>
      <c r="D216" s="48"/>
      <c r="E216" s="49">
        <v>666.96</v>
      </c>
      <c r="F216" s="49"/>
      <c r="G216" s="31">
        <v>-129412.36</v>
      </c>
    </row>
    <row r="217" spans="1:7" ht="61.5" customHeight="1">
      <c r="A217" s="29" t="s">
        <v>403</v>
      </c>
      <c r="B217" s="30" t="s">
        <v>31</v>
      </c>
      <c r="C217" s="48" t="s">
        <v>405</v>
      </c>
      <c r="D217" s="48"/>
      <c r="E217" s="49">
        <v>666.96</v>
      </c>
      <c r="F217" s="49"/>
      <c r="G217" s="31">
        <v>666.96</v>
      </c>
    </row>
    <row r="218" spans="1:7" ht="61.5" customHeight="1">
      <c r="A218" s="29" t="s">
        <v>403</v>
      </c>
      <c r="B218" s="30" t="s">
        <v>31</v>
      </c>
      <c r="C218" s="48" t="s">
        <v>406</v>
      </c>
      <c r="D218" s="48"/>
      <c r="E218" s="49" t="s">
        <v>51</v>
      </c>
      <c r="F218" s="49"/>
      <c r="G218" s="31">
        <v>-130079.32</v>
      </c>
    </row>
    <row r="219" spans="1:7" ht="73.7" customHeight="1">
      <c r="A219" s="29" t="s">
        <v>407</v>
      </c>
      <c r="B219" s="30" t="s">
        <v>31</v>
      </c>
      <c r="C219" s="48" t="s">
        <v>408</v>
      </c>
      <c r="D219" s="48"/>
      <c r="E219" s="49">
        <v>3811.83</v>
      </c>
      <c r="F219" s="49"/>
      <c r="G219" s="31">
        <v>3961.83</v>
      </c>
    </row>
    <row r="220" spans="1:7">
      <c r="A220" s="29" t="s">
        <v>409</v>
      </c>
      <c r="B220" s="30" t="s">
        <v>31</v>
      </c>
      <c r="C220" s="48" t="s">
        <v>410</v>
      </c>
      <c r="D220" s="48"/>
      <c r="E220" s="49">
        <v>962.62</v>
      </c>
      <c r="F220" s="49"/>
      <c r="G220" s="31">
        <v>962.62</v>
      </c>
    </row>
    <row r="221" spans="1:7" ht="110.65" customHeight="1">
      <c r="A221" s="32" t="s">
        <v>411</v>
      </c>
      <c r="B221" s="30" t="s">
        <v>31</v>
      </c>
      <c r="C221" s="48" t="s">
        <v>412</v>
      </c>
      <c r="D221" s="48"/>
      <c r="E221" s="49">
        <v>482.42</v>
      </c>
      <c r="F221" s="49"/>
      <c r="G221" s="31">
        <v>482.42</v>
      </c>
    </row>
    <row r="222" spans="1:7" ht="24.6" customHeight="1">
      <c r="A222" s="29" t="s">
        <v>413</v>
      </c>
      <c r="B222" s="30" t="s">
        <v>31</v>
      </c>
      <c r="C222" s="48" t="s">
        <v>414</v>
      </c>
      <c r="D222" s="48"/>
      <c r="E222" s="49">
        <v>480.2</v>
      </c>
      <c r="F222" s="49"/>
      <c r="G222" s="31">
        <v>480.2</v>
      </c>
    </row>
    <row r="223" spans="1:7" ht="61.5" customHeight="1">
      <c r="A223" s="29" t="s">
        <v>415</v>
      </c>
      <c r="B223" s="30" t="s">
        <v>31</v>
      </c>
      <c r="C223" s="48" t="s">
        <v>416</v>
      </c>
      <c r="D223" s="48"/>
      <c r="E223" s="49">
        <v>480.2</v>
      </c>
      <c r="F223" s="49"/>
      <c r="G223" s="31">
        <v>480.2</v>
      </c>
    </row>
    <row r="224" spans="1:7">
      <c r="A224" s="29" t="s">
        <v>417</v>
      </c>
      <c r="B224" s="30" t="s">
        <v>31</v>
      </c>
      <c r="C224" s="48" t="s">
        <v>418</v>
      </c>
      <c r="D224" s="48"/>
      <c r="E224" s="49">
        <v>28633.41</v>
      </c>
      <c r="F224" s="49"/>
      <c r="G224" s="31">
        <v>1125757.3400000001</v>
      </c>
    </row>
    <row r="225" spans="1:7">
      <c r="A225" s="29" t="s">
        <v>419</v>
      </c>
      <c r="B225" s="30" t="s">
        <v>31</v>
      </c>
      <c r="C225" s="48" t="s">
        <v>420</v>
      </c>
      <c r="D225" s="48"/>
      <c r="E225" s="49" t="s">
        <v>51</v>
      </c>
      <c r="F225" s="49"/>
      <c r="G225" s="31">
        <v>964.3</v>
      </c>
    </row>
    <row r="226" spans="1:7" ht="24.6" customHeight="1">
      <c r="A226" s="29" t="s">
        <v>421</v>
      </c>
      <c r="B226" s="30" t="s">
        <v>31</v>
      </c>
      <c r="C226" s="48" t="s">
        <v>422</v>
      </c>
      <c r="D226" s="48"/>
      <c r="E226" s="49" t="s">
        <v>51</v>
      </c>
      <c r="F226" s="49"/>
      <c r="G226" s="31">
        <v>964.3</v>
      </c>
    </row>
    <row r="227" spans="1:7" ht="24.6" customHeight="1">
      <c r="A227" s="29" t="s">
        <v>421</v>
      </c>
      <c r="B227" s="30" t="s">
        <v>31</v>
      </c>
      <c r="C227" s="48" t="s">
        <v>423</v>
      </c>
      <c r="D227" s="48"/>
      <c r="E227" s="49" t="s">
        <v>51</v>
      </c>
      <c r="F227" s="49"/>
      <c r="G227" s="31">
        <v>964.3</v>
      </c>
    </row>
    <row r="228" spans="1:7">
      <c r="A228" s="29" t="s">
        <v>424</v>
      </c>
      <c r="B228" s="30" t="s">
        <v>31</v>
      </c>
      <c r="C228" s="48" t="s">
        <v>425</v>
      </c>
      <c r="D228" s="48"/>
      <c r="E228" s="49">
        <v>9000.93</v>
      </c>
      <c r="F228" s="49"/>
      <c r="G228" s="31">
        <v>1105160.56</v>
      </c>
    </row>
    <row r="229" spans="1:7" ht="24.6" customHeight="1">
      <c r="A229" s="29" t="s">
        <v>426</v>
      </c>
      <c r="B229" s="30" t="s">
        <v>31</v>
      </c>
      <c r="C229" s="48" t="s">
        <v>427</v>
      </c>
      <c r="D229" s="48"/>
      <c r="E229" s="49">
        <v>9000.93</v>
      </c>
      <c r="F229" s="49"/>
      <c r="G229" s="31">
        <v>1105160.56</v>
      </c>
    </row>
    <row r="230" spans="1:7">
      <c r="A230" s="29" t="s">
        <v>428</v>
      </c>
      <c r="B230" s="30" t="s">
        <v>31</v>
      </c>
      <c r="C230" s="48" t="s">
        <v>429</v>
      </c>
      <c r="D230" s="48"/>
      <c r="E230" s="49">
        <v>19632.48</v>
      </c>
      <c r="F230" s="49"/>
      <c r="G230" s="31">
        <v>19632.48</v>
      </c>
    </row>
    <row r="231" spans="1:7" ht="24.6" customHeight="1">
      <c r="A231" s="29" t="s">
        <v>430</v>
      </c>
      <c r="B231" s="30" t="s">
        <v>31</v>
      </c>
      <c r="C231" s="48" t="s">
        <v>431</v>
      </c>
      <c r="D231" s="48"/>
      <c r="E231" s="49">
        <v>19632.48</v>
      </c>
      <c r="F231" s="49"/>
      <c r="G231" s="31">
        <v>19632.48</v>
      </c>
    </row>
    <row r="232" spans="1:7" ht="49.15" customHeight="1">
      <c r="A232" s="29" t="s">
        <v>432</v>
      </c>
      <c r="B232" s="30" t="s">
        <v>31</v>
      </c>
      <c r="C232" s="48" t="s">
        <v>433</v>
      </c>
      <c r="D232" s="48"/>
      <c r="E232" s="49">
        <v>19632.48</v>
      </c>
      <c r="F232" s="49"/>
      <c r="G232" s="31">
        <v>19632.48</v>
      </c>
    </row>
    <row r="233" spans="1:7">
      <c r="A233" s="29" t="s">
        <v>434</v>
      </c>
      <c r="B233" s="30" t="s">
        <v>31</v>
      </c>
      <c r="C233" s="48" t="s">
        <v>435</v>
      </c>
      <c r="D233" s="48"/>
      <c r="E233" s="49">
        <v>3661400953.04</v>
      </c>
      <c r="F233" s="49"/>
      <c r="G233" s="31">
        <v>3452792333.5100002</v>
      </c>
    </row>
    <row r="234" spans="1:7" ht="36.950000000000003" customHeight="1">
      <c r="A234" s="29" t="s">
        <v>436</v>
      </c>
      <c r="B234" s="30" t="s">
        <v>31</v>
      </c>
      <c r="C234" s="48" t="s">
        <v>437</v>
      </c>
      <c r="D234" s="48"/>
      <c r="E234" s="49">
        <v>3680769133.1500001</v>
      </c>
      <c r="F234" s="49"/>
      <c r="G234" s="31">
        <v>3472160513.6199999</v>
      </c>
    </row>
    <row r="235" spans="1:7" ht="24.6" customHeight="1">
      <c r="A235" s="29" t="s">
        <v>438</v>
      </c>
      <c r="B235" s="30" t="s">
        <v>31</v>
      </c>
      <c r="C235" s="48" t="s">
        <v>439</v>
      </c>
      <c r="D235" s="48"/>
      <c r="E235" s="49">
        <v>582119300</v>
      </c>
      <c r="F235" s="49"/>
      <c r="G235" s="31">
        <v>582119300</v>
      </c>
    </row>
    <row r="236" spans="1:7" ht="24.6" customHeight="1">
      <c r="A236" s="29" t="s">
        <v>440</v>
      </c>
      <c r="B236" s="30" t="s">
        <v>31</v>
      </c>
      <c r="C236" s="48" t="s">
        <v>441</v>
      </c>
      <c r="D236" s="48"/>
      <c r="E236" s="49">
        <v>337950200</v>
      </c>
      <c r="F236" s="49"/>
      <c r="G236" s="31">
        <v>337950200</v>
      </c>
    </row>
    <row r="237" spans="1:7" ht="36.950000000000003" customHeight="1">
      <c r="A237" s="29" t="s">
        <v>442</v>
      </c>
      <c r="B237" s="30" t="s">
        <v>31</v>
      </c>
      <c r="C237" s="48" t="s">
        <v>443</v>
      </c>
      <c r="D237" s="48"/>
      <c r="E237" s="49">
        <v>337950200</v>
      </c>
      <c r="F237" s="49"/>
      <c r="G237" s="31">
        <v>337950200</v>
      </c>
    </row>
    <row r="238" spans="1:7" ht="24.6" customHeight="1">
      <c r="A238" s="29" t="s">
        <v>444</v>
      </c>
      <c r="B238" s="30" t="s">
        <v>31</v>
      </c>
      <c r="C238" s="48" t="s">
        <v>445</v>
      </c>
      <c r="D238" s="48"/>
      <c r="E238" s="49">
        <v>168124300</v>
      </c>
      <c r="F238" s="49"/>
      <c r="G238" s="31">
        <v>168124300</v>
      </c>
    </row>
    <row r="239" spans="1:7" ht="36.950000000000003" customHeight="1">
      <c r="A239" s="29" t="s">
        <v>446</v>
      </c>
      <c r="B239" s="30" t="s">
        <v>31</v>
      </c>
      <c r="C239" s="48" t="s">
        <v>447</v>
      </c>
      <c r="D239" s="48"/>
      <c r="E239" s="49">
        <v>168124300</v>
      </c>
      <c r="F239" s="49"/>
      <c r="G239" s="31">
        <v>168124300</v>
      </c>
    </row>
    <row r="240" spans="1:7">
      <c r="A240" s="29" t="s">
        <v>448</v>
      </c>
      <c r="B240" s="30" t="s">
        <v>31</v>
      </c>
      <c r="C240" s="48" t="s">
        <v>449</v>
      </c>
      <c r="D240" s="48"/>
      <c r="E240" s="49">
        <v>76044800</v>
      </c>
      <c r="F240" s="49"/>
      <c r="G240" s="31">
        <v>76044800</v>
      </c>
    </row>
    <row r="241" spans="1:7">
      <c r="A241" s="29" t="s">
        <v>450</v>
      </c>
      <c r="B241" s="30" t="s">
        <v>31</v>
      </c>
      <c r="C241" s="48" t="s">
        <v>451</v>
      </c>
      <c r="D241" s="48"/>
      <c r="E241" s="49">
        <v>76044800</v>
      </c>
      <c r="F241" s="49"/>
      <c r="G241" s="31">
        <v>76044800</v>
      </c>
    </row>
    <row r="242" spans="1:7" ht="24.6" customHeight="1">
      <c r="A242" s="29" t="s">
        <v>452</v>
      </c>
      <c r="B242" s="30" t="s">
        <v>31</v>
      </c>
      <c r="C242" s="48" t="s">
        <v>453</v>
      </c>
      <c r="D242" s="48"/>
      <c r="E242" s="49">
        <v>1789959728.55</v>
      </c>
      <c r="F242" s="49"/>
      <c r="G242" s="31">
        <v>1591048254.8199999</v>
      </c>
    </row>
    <row r="243" spans="1:7" ht="110.65" customHeight="1">
      <c r="A243" s="32" t="s">
        <v>454</v>
      </c>
      <c r="B243" s="30" t="s">
        <v>31</v>
      </c>
      <c r="C243" s="48" t="s">
        <v>455</v>
      </c>
      <c r="D243" s="48"/>
      <c r="E243" s="49">
        <v>16605066.449999999</v>
      </c>
      <c r="F243" s="49"/>
      <c r="G243" s="31">
        <v>9180558.3699999992</v>
      </c>
    </row>
    <row r="244" spans="1:7" ht="110.65" customHeight="1">
      <c r="A244" s="32" t="s">
        <v>456</v>
      </c>
      <c r="B244" s="30" t="s">
        <v>31</v>
      </c>
      <c r="C244" s="48" t="s">
        <v>457</v>
      </c>
      <c r="D244" s="48"/>
      <c r="E244" s="49">
        <v>16605066.449999999</v>
      </c>
      <c r="F244" s="49"/>
      <c r="G244" s="31">
        <v>9180558.3699999992</v>
      </c>
    </row>
    <row r="245" spans="1:7" ht="86.1" customHeight="1">
      <c r="A245" s="32" t="s">
        <v>458</v>
      </c>
      <c r="B245" s="30" t="s">
        <v>31</v>
      </c>
      <c r="C245" s="48" t="s">
        <v>459</v>
      </c>
      <c r="D245" s="48"/>
      <c r="E245" s="49">
        <v>5069898.68</v>
      </c>
      <c r="F245" s="49"/>
      <c r="G245" s="31">
        <v>5069898.68</v>
      </c>
    </row>
    <row r="246" spans="1:7" ht="86.1" customHeight="1">
      <c r="A246" s="32" t="s">
        <v>460</v>
      </c>
      <c r="B246" s="30" t="s">
        <v>31</v>
      </c>
      <c r="C246" s="48" t="s">
        <v>461</v>
      </c>
      <c r="D246" s="48"/>
      <c r="E246" s="49">
        <v>5069898.68</v>
      </c>
      <c r="F246" s="49"/>
      <c r="G246" s="31">
        <v>5069898.68</v>
      </c>
    </row>
    <row r="247" spans="1:7" ht="36.950000000000003" customHeight="1">
      <c r="A247" s="29" t="s">
        <v>462</v>
      </c>
      <c r="B247" s="30" t="s">
        <v>31</v>
      </c>
      <c r="C247" s="48" t="s">
        <v>463</v>
      </c>
      <c r="D247" s="48"/>
      <c r="E247" s="49">
        <v>108906600</v>
      </c>
      <c r="F247" s="49"/>
      <c r="G247" s="31">
        <v>108906560.40000001</v>
      </c>
    </row>
    <row r="248" spans="1:7" ht="36.950000000000003" customHeight="1">
      <c r="A248" s="29" t="s">
        <v>464</v>
      </c>
      <c r="B248" s="30" t="s">
        <v>31</v>
      </c>
      <c r="C248" s="48" t="s">
        <v>465</v>
      </c>
      <c r="D248" s="48"/>
      <c r="E248" s="49">
        <v>108906600</v>
      </c>
      <c r="F248" s="49"/>
      <c r="G248" s="31">
        <v>108906560.40000001</v>
      </c>
    </row>
    <row r="249" spans="1:7" ht="49.15" customHeight="1">
      <c r="A249" s="29" t="s">
        <v>466</v>
      </c>
      <c r="B249" s="30" t="s">
        <v>31</v>
      </c>
      <c r="C249" s="48" t="s">
        <v>467</v>
      </c>
      <c r="D249" s="48"/>
      <c r="E249" s="49">
        <v>49917923.090000004</v>
      </c>
      <c r="F249" s="49"/>
      <c r="G249" s="31">
        <v>46494404.75</v>
      </c>
    </row>
    <row r="250" spans="1:7" ht="61.5" customHeight="1">
      <c r="A250" s="29" t="s">
        <v>468</v>
      </c>
      <c r="B250" s="30" t="s">
        <v>31</v>
      </c>
      <c r="C250" s="48" t="s">
        <v>469</v>
      </c>
      <c r="D250" s="48"/>
      <c r="E250" s="49">
        <v>49917923.090000004</v>
      </c>
      <c r="F250" s="49"/>
      <c r="G250" s="31">
        <v>46494404.75</v>
      </c>
    </row>
    <row r="251" spans="1:7" ht="24.6" customHeight="1">
      <c r="A251" s="29" t="s">
        <v>470</v>
      </c>
      <c r="B251" s="30" t="s">
        <v>31</v>
      </c>
      <c r="C251" s="48" t="s">
        <v>471</v>
      </c>
      <c r="D251" s="48"/>
      <c r="E251" s="49">
        <v>3009284.14</v>
      </c>
      <c r="F251" s="49"/>
      <c r="G251" s="31">
        <v>3009284.14</v>
      </c>
    </row>
    <row r="252" spans="1:7" ht="36.950000000000003" customHeight="1">
      <c r="A252" s="29" t="s">
        <v>472</v>
      </c>
      <c r="B252" s="30" t="s">
        <v>31</v>
      </c>
      <c r="C252" s="48" t="s">
        <v>473</v>
      </c>
      <c r="D252" s="48"/>
      <c r="E252" s="49">
        <v>3009284.14</v>
      </c>
      <c r="F252" s="49"/>
      <c r="G252" s="31">
        <v>3009284.14</v>
      </c>
    </row>
    <row r="253" spans="1:7" ht="24.6" customHeight="1">
      <c r="A253" s="29" t="s">
        <v>474</v>
      </c>
      <c r="B253" s="30" t="s">
        <v>31</v>
      </c>
      <c r="C253" s="48" t="s">
        <v>475</v>
      </c>
      <c r="D253" s="48"/>
      <c r="E253" s="49">
        <v>135600</v>
      </c>
      <c r="F253" s="49"/>
      <c r="G253" s="31">
        <v>135600</v>
      </c>
    </row>
    <row r="254" spans="1:7" ht="24.6" customHeight="1">
      <c r="A254" s="29" t="s">
        <v>476</v>
      </c>
      <c r="B254" s="30" t="s">
        <v>31</v>
      </c>
      <c r="C254" s="48" t="s">
        <v>477</v>
      </c>
      <c r="D254" s="48"/>
      <c r="E254" s="49">
        <v>135600</v>
      </c>
      <c r="F254" s="49"/>
      <c r="G254" s="31">
        <v>135600</v>
      </c>
    </row>
    <row r="255" spans="1:7" ht="24.6" customHeight="1">
      <c r="A255" s="29" t="s">
        <v>478</v>
      </c>
      <c r="B255" s="30" t="s">
        <v>31</v>
      </c>
      <c r="C255" s="48" t="s">
        <v>479</v>
      </c>
      <c r="D255" s="48"/>
      <c r="E255" s="49">
        <v>47985678.770000003</v>
      </c>
      <c r="F255" s="49"/>
      <c r="G255" s="31">
        <v>40988296.439999998</v>
      </c>
    </row>
    <row r="256" spans="1:7" ht="36.950000000000003" customHeight="1">
      <c r="A256" s="29" t="s">
        <v>480</v>
      </c>
      <c r="B256" s="30" t="s">
        <v>31</v>
      </c>
      <c r="C256" s="48" t="s">
        <v>481</v>
      </c>
      <c r="D256" s="48"/>
      <c r="E256" s="49">
        <v>47985678.770000003</v>
      </c>
      <c r="F256" s="49"/>
      <c r="G256" s="31">
        <v>40988296.439999998</v>
      </c>
    </row>
    <row r="257" spans="1:7" ht="49.15" customHeight="1">
      <c r="A257" s="29" t="s">
        <v>482</v>
      </c>
      <c r="B257" s="30" t="s">
        <v>31</v>
      </c>
      <c r="C257" s="48" t="s">
        <v>483</v>
      </c>
      <c r="D257" s="48"/>
      <c r="E257" s="49">
        <v>2668451</v>
      </c>
      <c r="F257" s="49"/>
      <c r="G257" s="31">
        <v>2668451</v>
      </c>
    </row>
    <row r="258" spans="1:7" ht="24.6" customHeight="1">
      <c r="A258" s="29" t="s">
        <v>484</v>
      </c>
      <c r="B258" s="30" t="s">
        <v>31</v>
      </c>
      <c r="C258" s="48" t="s">
        <v>485</v>
      </c>
      <c r="D258" s="48"/>
      <c r="E258" s="49">
        <v>2668451</v>
      </c>
      <c r="F258" s="49"/>
      <c r="G258" s="31">
        <v>2668451</v>
      </c>
    </row>
    <row r="259" spans="1:7">
      <c r="A259" s="29" t="s">
        <v>486</v>
      </c>
      <c r="B259" s="30" t="s">
        <v>31</v>
      </c>
      <c r="C259" s="48" t="s">
        <v>487</v>
      </c>
      <c r="D259" s="48"/>
      <c r="E259" s="49">
        <v>1555661226.4200001</v>
      </c>
      <c r="F259" s="49"/>
      <c r="G259" s="31">
        <v>1374595201.04</v>
      </c>
    </row>
    <row r="260" spans="1:7">
      <c r="A260" s="29" t="s">
        <v>488</v>
      </c>
      <c r="B260" s="30" t="s">
        <v>31</v>
      </c>
      <c r="C260" s="48" t="s">
        <v>489</v>
      </c>
      <c r="D260" s="48"/>
      <c r="E260" s="49">
        <v>1555661226.4200001</v>
      </c>
      <c r="F260" s="49"/>
      <c r="G260" s="31">
        <v>1374595201.04</v>
      </c>
    </row>
    <row r="261" spans="1:7" ht="24.6" customHeight="1">
      <c r="A261" s="29" t="s">
        <v>490</v>
      </c>
      <c r="B261" s="30" t="s">
        <v>31</v>
      </c>
      <c r="C261" s="48" t="s">
        <v>491</v>
      </c>
      <c r="D261" s="48"/>
      <c r="E261" s="49">
        <v>1232228465.4400001</v>
      </c>
      <c r="F261" s="49"/>
      <c r="G261" s="31">
        <v>1224598715.6900001</v>
      </c>
    </row>
    <row r="262" spans="1:7" ht="36.950000000000003" customHeight="1">
      <c r="A262" s="29" t="s">
        <v>492</v>
      </c>
      <c r="B262" s="30" t="s">
        <v>31</v>
      </c>
      <c r="C262" s="48" t="s">
        <v>493</v>
      </c>
      <c r="D262" s="48"/>
      <c r="E262" s="49">
        <v>1226406998.4400001</v>
      </c>
      <c r="F262" s="49"/>
      <c r="G262" s="31">
        <v>1219070872.6500001</v>
      </c>
    </row>
    <row r="263" spans="1:7" ht="36.950000000000003" customHeight="1">
      <c r="A263" s="29" t="s">
        <v>494</v>
      </c>
      <c r="B263" s="30" t="s">
        <v>31</v>
      </c>
      <c r="C263" s="48" t="s">
        <v>495</v>
      </c>
      <c r="D263" s="48"/>
      <c r="E263" s="49">
        <v>1226406998.4400001</v>
      </c>
      <c r="F263" s="49"/>
      <c r="G263" s="31">
        <v>1219070872.6500001</v>
      </c>
    </row>
    <row r="264" spans="1:7" ht="73.7" customHeight="1">
      <c r="A264" s="29" t="s">
        <v>496</v>
      </c>
      <c r="B264" s="30" t="s">
        <v>31</v>
      </c>
      <c r="C264" s="48" t="s">
        <v>497</v>
      </c>
      <c r="D264" s="48"/>
      <c r="E264" s="49">
        <v>3359000</v>
      </c>
      <c r="F264" s="49"/>
      <c r="G264" s="31">
        <v>3223076.04</v>
      </c>
    </row>
    <row r="265" spans="1:7" ht="73.7" customHeight="1">
      <c r="A265" s="29" t="s">
        <v>498</v>
      </c>
      <c r="B265" s="30" t="s">
        <v>31</v>
      </c>
      <c r="C265" s="48" t="s">
        <v>499</v>
      </c>
      <c r="D265" s="48"/>
      <c r="E265" s="49">
        <v>3359000</v>
      </c>
      <c r="F265" s="49"/>
      <c r="G265" s="31">
        <v>3223076.04</v>
      </c>
    </row>
    <row r="266" spans="1:7" ht="61.5" customHeight="1">
      <c r="A266" s="29" t="s">
        <v>500</v>
      </c>
      <c r="B266" s="30" t="s">
        <v>31</v>
      </c>
      <c r="C266" s="48" t="s">
        <v>501</v>
      </c>
      <c r="D266" s="48"/>
      <c r="E266" s="49">
        <v>1679733</v>
      </c>
      <c r="F266" s="49"/>
      <c r="G266" s="31">
        <v>1679733</v>
      </c>
    </row>
    <row r="267" spans="1:7" ht="61.5" customHeight="1">
      <c r="A267" s="29" t="s">
        <v>502</v>
      </c>
      <c r="B267" s="30" t="s">
        <v>31</v>
      </c>
      <c r="C267" s="48" t="s">
        <v>503</v>
      </c>
      <c r="D267" s="48"/>
      <c r="E267" s="49">
        <v>1679733</v>
      </c>
      <c r="F267" s="49"/>
      <c r="G267" s="31">
        <v>1679733</v>
      </c>
    </row>
    <row r="268" spans="1:7" ht="36.950000000000003" customHeight="1">
      <c r="A268" s="29" t="s">
        <v>504</v>
      </c>
      <c r="B268" s="30" t="s">
        <v>31</v>
      </c>
      <c r="C268" s="48" t="s">
        <v>505</v>
      </c>
      <c r="D268" s="48"/>
      <c r="E268" s="49">
        <v>455034</v>
      </c>
      <c r="F268" s="49"/>
      <c r="G268" s="31">
        <v>455034</v>
      </c>
    </row>
    <row r="269" spans="1:7" ht="49.15" customHeight="1">
      <c r="A269" s="29" t="s">
        <v>506</v>
      </c>
      <c r="B269" s="30" t="s">
        <v>31</v>
      </c>
      <c r="C269" s="48" t="s">
        <v>507</v>
      </c>
      <c r="D269" s="48"/>
      <c r="E269" s="49">
        <v>455034</v>
      </c>
      <c r="F269" s="49"/>
      <c r="G269" s="31">
        <v>455034</v>
      </c>
    </row>
    <row r="270" spans="1:7" ht="49.15" customHeight="1">
      <c r="A270" s="29" t="s">
        <v>508</v>
      </c>
      <c r="B270" s="30" t="s">
        <v>31</v>
      </c>
      <c r="C270" s="48" t="s">
        <v>509</v>
      </c>
      <c r="D270" s="48"/>
      <c r="E270" s="49">
        <v>327700</v>
      </c>
      <c r="F270" s="49"/>
      <c r="G270" s="31">
        <v>170000</v>
      </c>
    </row>
    <row r="271" spans="1:7" ht="61.5" customHeight="1">
      <c r="A271" s="29" t="s">
        <v>510</v>
      </c>
      <c r="B271" s="30" t="s">
        <v>31</v>
      </c>
      <c r="C271" s="48" t="s">
        <v>511</v>
      </c>
      <c r="D271" s="48"/>
      <c r="E271" s="49">
        <v>327700</v>
      </c>
      <c r="F271" s="49"/>
      <c r="G271" s="31">
        <v>170000</v>
      </c>
    </row>
    <row r="272" spans="1:7">
      <c r="A272" s="29" t="s">
        <v>512</v>
      </c>
      <c r="B272" s="30" t="s">
        <v>31</v>
      </c>
      <c r="C272" s="48" t="s">
        <v>513</v>
      </c>
      <c r="D272" s="48"/>
      <c r="E272" s="49">
        <v>76461639.159999996</v>
      </c>
      <c r="F272" s="49"/>
      <c r="G272" s="31">
        <v>74394243.109999999</v>
      </c>
    </row>
    <row r="273" spans="1:7" ht="61.5" customHeight="1">
      <c r="A273" s="29" t="s">
        <v>514</v>
      </c>
      <c r="B273" s="30" t="s">
        <v>31</v>
      </c>
      <c r="C273" s="48" t="s">
        <v>515</v>
      </c>
      <c r="D273" s="48"/>
      <c r="E273" s="49">
        <v>44792885.119999997</v>
      </c>
      <c r="F273" s="49"/>
      <c r="G273" s="31">
        <v>43819017.259999998</v>
      </c>
    </row>
    <row r="274" spans="1:7" ht="73.7" customHeight="1">
      <c r="A274" s="29" t="s">
        <v>516</v>
      </c>
      <c r="B274" s="30" t="s">
        <v>31</v>
      </c>
      <c r="C274" s="48" t="s">
        <v>517</v>
      </c>
      <c r="D274" s="48"/>
      <c r="E274" s="49">
        <v>44792885.119999997</v>
      </c>
      <c r="F274" s="49"/>
      <c r="G274" s="31">
        <v>43819017.259999998</v>
      </c>
    </row>
    <row r="275" spans="1:7" ht="24.6" customHeight="1">
      <c r="A275" s="29" t="s">
        <v>518</v>
      </c>
      <c r="B275" s="30" t="s">
        <v>31</v>
      </c>
      <c r="C275" s="48" t="s">
        <v>519</v>
      </c>
      <c r="D275" s="48"/>
      <c r="E275" s="49">
        <v>31668754.039999999</v>
      </c>
      <c r="F275" s="49"/>
      <c r="G275" s="31">
        <v>30575225.850000001</v>
      </c>
    </row>
    <row r="276" spans="1:7" ht="24.6" customHeight="1">
      <c r="A276" s="29" t="s">
        <v>520</v>
      </c>
      <c r="B276" s="30" t="s">
        <v>31</v>
      </c>
      <c r="C276" s="48" t="s">
        <v>521</v>
      </c>
      <c r="D276" s="48"/>
      <c r="E276" s="49">
        <v>31668754.039999999</v>
      </c>
      <c r="F276" s="49"/>
      <c r="G276" s="31">
        <v>30575225.850000001</v>
      </c>
    </row>
    <row r="277" spans="1:7" ht="36.950000000000003" customHeight="1">
      <c r="A277" s="29" t="s">
        <v>522</v>
      </c>
      <c r="B277" s="30" t="s">
        <v>31</v>
      </c>
      <c r="C277" s="48" t="s">
        <v>523</v>
      </c>
      <c r="D277" s="48"/>
      <c r="E277" s="49">
        <v>-19368180.109999999</v>
      </c>
      <c r="F277" s="49"/>
      <c r="G277" s="31">
        <v>-19368180.109999999</v>
      </c>
    </row>
    <row r="278" spans="1:7" ht="49.15" customHeight="1">
      <c r="A278" s="29" t="s">
        <v>524</v>
      </c>
      <c r="B278" s="30" t="s">
        <v>31</v>
      </c>
      <c r="C278" s="48" t="s">
        <v>525</v>
      </c>
      <c r="D278" s="48"/>
      <c r="E278" s="49">
        <v>-19368180.109999999</v>
      </c>
      <c r="F278" s="49"/>
      <c r="G278" s="31">
        <v>-19368180.109999999</v>
      </c>
    </row>
    <row r="279" spans="1:7" ht="49.15" customHeight="1">
      <c r="A279" s="29" t="s">
        <v>526</v>
      </c>
      <c r="B279" s="30" t="s">
        <v>31</v>
      </c>
      <c r="C279" s="48" t="s">
        <v>527</v>
      </c>
      <c r="D279" s="48"/>
      <c r="E279" s="49">
        <v>-19368180.109999999</v>
      </c>
      <c r="F279" s="49"/>
      <c r="G279" s="31">
        <v>-19368180.109999999</v>
      </c>
    </row>
  </sheetData>
  <mergeCells count="536">
    <mergeCell ref="A1:E1"/>
    <mergeCell ref="A2:E2"/>
    <mergeCell ref="A4:E4"/>
    <mergeCell ref="B7:E7"/>
    <mergeCell ref="B6:E6"/>
    <mergeCell ref="A9:E9"/>
    <mergeCell ref="C19:D19"/>
    <mergeCell ref="E19:F19"/>
    <mergeCell ref="C20:D20"/>
    <mergeCell ref="E20:F20"/>
    <mergeCell ref="C21:D21"/>
    <mergeCell ref="E21:F21"/>
    <mergeCell ref="A10:E10"/>
    <mergeCell ref="C18:D18"/>
    <mergeCell ref="G11:G17"/>
    <mergeCell ref="E11:F17"/>
    <mergeCell ref="C11:D17"/>
    <mergeCell ref="A11:A17"/>
    <mergeCell ref="B11:B17"/>
    <mergeCell ref="E18:F18"/>
    <mergeCell ref="C25:D25"/>
    <mergeCell ref="E25:F25"/>
    <mergeCell ref="C26:D26"/>
    <mergeCell ref="E26:F26"/>
    <mergeCell ref="C27:D27"/>
    <mergeCell ref="E27:F27"/>
    <mergeCell ref="C22:D22"/>
    <mergeCell ref="E22:F22"/>
    <mergeCell ref="C23:D23"/>
    <mergeCell ref="E23:F23"/>
    <mergeCell ref="C24:D24"/>
    <mergeCell ref="E24:F24"/>
    <mergeCell ref="C31:D31"/>
    <mergeCell ref="E31:F31"/>
    <mergeCell ref="C32:D32"/>
    <mergeCell ref="E32:F32"/>
    <mergeCell ref="C33:D33"/>
    <mergeCell ref="E33:F33"/>
    <mergeCell ref="C28:D28"/>
    <mergeCell ref="E28:F28"/>
    <mergeCell ref="C29:D29"/>
    <mergeCell ref="E29:F29"/>
    <mergeCell ref="C30:D30"/>
    <mergeCell ref="E30:F30"/>
    <mergeCell ref="C37:D37"/>
    <mergeCell ref="E37:F37"/>
    <mergeCell ref="C38:D38"/>
    <mergeCell ref="E38:F38"/>
    <mergeCell ref="C39:D39"/>
    <mergeCell ref="E39:F39"/>
    <mergeCell ref="C34:D34"/>
    <mergeCell ref="E34:F34"/>
    <mergeCell ref="C35:D35"/>
    <mergeCell ref="E35:F35"/>
    <mergeCell ref="C36:D36"/>
    <mergeCell ref="E36:F36"/>
    <mergeCell ref="C43:D43"/>
    <mergeCell ref="E43:F43"/>
    <mergeCell ref="C44:D44"/>
    <mergeCell ref="E44:F44"/>
    <mergeCell ref="C45:D45"/>
    <mergeCell ref="E45:F45"/>
    <mergeCell ref="C40:D40"/>
    <mergeCell ref="E40:F40"/>
    <mergeCell ref="C41:D41"/>
    <mergeCell ref="E41:F41"/>
    <mergeCell ref="C42:D42"/>
    <mergeCell ref="E42:F42"/>
    <mergeCell ref="C49:D49"/>
    <mergeCell ref="E49:F49"/>
    <mergeCell ref="C50:D50"/>
    <mergeCell ref="E50:F50"/>
    <mergeCell ref="C51:D51"/>
    <mergeCell ref="E51:F51"/>
    <mergeCell ref="C46:D46"/>
    <mergeCell ref="E46:F46"/>
    <mergeCell ref="C47:D47"/>
    <mergeCell ref="E47:F47"/>
    <mergeCell ref="C48:D48"/>
    <mergeCell ref="E48:F48"/>
    <mergeCell ref="C55:D55"/>
    <mergeCell ref="E55:F55"/>
    <mergeCell ref="C56:D56"/>
    <mergeCell ref="E56:F56"/>
    <mergeCell ref="C57:D57"/>
    <mergeCell ref="E57:F57"/>
    <mergeCell ref="C52:D52"/>
    <mergeCell ref="E52:F52"/>
    <mergeCell ref="C53:D53"/>
    <mergeCell ref="E53:F53"/>
    <mergeCell ref="C54:D54"/>
    <mergeCell ref="E54:F54"/>
    <mergeCell ref="C61:D61"/>
    <mergeCell ref="E61:F61"/>
    <mergeCell ref="C62:D62"/>
    <mergeCell ref="E62:F62"/>
    <mergeCell ref="C63:D63"/>
    <mergeCell ref="E63:F63"/>
    <mergeCell ref="C58:D58"/>
    <mergeCell ref="E58:F58"/>
    <mergeCell ref="C59:D59"/>
    <mergeCell ref="E59:F59"/>
    <mergeCell ref="C60:D60"/>
    <mergeCell ref="E60:F60"/>
    <mergeCell ref="C67:D67"/>
    <mergeCell ref="E67:F67"/>
    <mergeCell ref="C68:D68"/>
    <mergeCell ref="E68:F68"/>
    <mergeCell ref="C69:D69"/>
    <mergeCell ref="E69:F69"/>
    <mergeCell ref="C64:D64"/>
    <mergeCell ref="E64:F64"/>
    <mergeCell ref="C65:D65"/>
    <mergeCell ref="E65:F65"/>
    <mergeCell ref="C66:D66"/>
    <mergeCell ref="E66:F66"/>
    <mergeCell ref="C73:D73"/>
    <mergeCell ref="E73:F73"/>
    <mergeCell ref="C74:D74"/>
    <mergeCell ref="E74:F74"/>
    <mergeCell ref="C75:D75"/>
    <mergeCell ref="E75:F75"/>
    <mergeCell ref="C70:D70"/>
    <mergeCell ref="E70:F70"/>
    <mergeCell ref="C71:D71"/>
    <mergeCell ref="E71:F71"/>
    <mergeCell ref="C72:D72"/>
    <mergeCell ref="E72:F72"/>
    <mergeCell ref="C79:D79"/>
    <mergeCell ref="E79:F79"/>
    <mergeCell ref="C80:D80"/>
    <mergeCell ref="E80:F80"/>
    <mergeCell ref="C81:D81"/>
    <mergeCell ref="E81:F81"/>
    <mergeCell ref="C76:D76"/>
    <mergeCell ref="E76:F76"/>
    <mergeCell ref="C77:D77"/>
    <mergeCell ref="E77:F77"/>
    <mergeCell ref="C78:D78"/>
    <mergeCell ref="E78:F78"/>
    <mergeCell ref="C85:D85"/>
    <mergeCell ref="E85:F85"/>
    <mergeCell ref="C86:D86"/>
    <mergeCell ref="E86:F86"/>
    <mergeCell ref="C87:D87"/>
    <mergeCell ref="E87:F87"/>
    <mergeCell ref="C82:D82"/>
    <mergeCell ref="E82:F82"/>
    <mergeCell ref="C83:D83"/>
    <mergeCell ref="E83:F83"/>
    <mergeCell ref="C84:D84"/>
    <mergeCell ref="E84:F84"/>
    <mergeCell ref="C91:D91"/>
    <mergeCell ref="E91:F91"/>
    <mergeCell ref="C92:D92"/>
    <mergeCell ref="E92:F92"/>
    <mergeCell ref="C93:D93"/>
    <mergeCell ref="E93:F93"/>
    <mergeCell ref="C88:D88"/>
    <mergeCell ref="E88:F88"/>
    <mergeCell ref="C89:D89"/>
    <mergeCell ref="E89:F89"/>
    <mergeCell ref="C90:D90"/>
    <mergeCell ref="E90:F90"/>
    <mergeCell ref="C97:D97"/>
    <mergeCell ref="E97:F97"/>
    <mergeCell ref="C98:D98"/>
    <mergeCell ref="E98:F98"/>
    <mergeCell ref="C99:D99"/>
    <mergeCell ref="E99:F99"/>
    <mergeCell ref="C94:D94"/>
    <mergeCell ref="E94:F94"/>
    <mergeCell ref="C95:D95"/>
    <mergeCell ref="E95:F95"/>
    <mergeCell ref="C96:D96"/>
    <mergeCell ref="E96:F96"/>
    <mergeCell ref="C103:D103"/>
    <mergeCell ref="E103:F103"/>
    <mergeCell ref="C104:D104"/>
    <mergeCell ref="E104:F104"/>
    <mergeCell ref="C105:D105"/>
    <mergeCell ref="E105:F105"/>
    <mergeCell ref="C100:D100"/>
    <mergeCell ref="E100:F100"/>
    <mergeCell ref="C101:D101"/>
    <mergeCell ref="E101:F101"/>
    <mergeCell ref="C102:D102"/>
    <mergeCell ref="E102:F102"/>
    <mergeCell ref="C109:D109"/>
    <mergeCell ref="E109:F109"/>
    <mergeCell ref="C110:D110"/>
    <mergeCell ref="E110:F110"/>
    <mergeCell ref="C111:D111"/>
    <mergeCell ref="E111:F111"/>
    <mergeCell ref="C106:D106"/>
    <mergeCell ref="E106:F106"/>
    <mergeCell ref="C107:D107"/>
    <mergeCell ref="E107:F107"/>
    <mergeCell ref="C108:D108"/>
    <mergeCell ref="E108:F108"/>
    <mergeCell ref="C115:D115"/>
    <mergeCell ref="E115:F115"/>
    <mergeCell ref="C116:D116"/>
    <mergeCell ref="E116:F116"/>
    <mergeCell ref="C117:D117"/>
    <mergeCell ref="E117:F117"/>
    <mergeCell ref="C112:D112"/>
    <mergeCell ref="E112:F112"/>
    <mergeCell ref="C113:D113"/>
    <mergeCell ref="E113:F113"/>
    <mergeCell ref="C114:D114"/>
    <mergeCell ref="E114:F114"/>
    <mergeCell ref="C121:D121"/>
    <mergeCell ref="E121:F121"/>
    <mergeCell ref="C122:D122"/>
    <mergeCell ref="E122:F122"/>
    <mergeCell ref="C123:D123"/>
    <mergeCell ref="E123:F123"/>
    <mergeCell ref="C118:D118"/>
    <mergeCell ref="E118:F118"/>
    <mergeCell ref="C119:D119"/>
    <mergeCell ref="E119:F119"/>
    <mergeCell ref="C120:D120"/>
    <mergeCell ref="E120:F120"/>
    <mergeCell ref="C127:D127"/>
    <mergeCell ref="E127:F127"/>
    <mergeCell ref="C128:D128"/>
    <mergeCell ref="E128:F128"/>
    <mergeCell ref="C129:D129"/>
    <mergeCell ref="E129:F129"/>
    <mergeCell ref="C124:D124"/>
    <mergeCell ref="E124:F124"/>
    <mergeCell ref="C125:D125"/>
    <mergeCell ref="E125:F125"/>
    <mergeCell ref="C126:D126"/>
    <mergeCell ref="E126:F126"/>
    <mergeCell ref="C133:D133"/>
    <mergeCell ref="E133:F133"/>
    <mergeCell ref="C134:D134"/>
    <mergeCell ref="E134:F134"/>
    <mergeCell ref="C135:D135"/>
    <mergeCell ref="E135:F135"/>
    <mergeCell ref="C130:D130"/>
    <mergeCell ref="E130:F130"/>
    <mergeCell ref="C131:D131"/>
    <mergeCell ref="E131:F131"/>
    <mergeCell ref="C132:D132"/>
    <mergeCell ref="E132:F132"/>
    <mergeCell ref="C139:D139"/>
    <mergeCell ref="E139:F139"/>
    <mergeCell ref="C140:D140"/>
    <mergeCell ref="E140:F140"/>
    <mergeCell ref="C141:D141"/>
    <mergeCell ref="E141:F141"/>
    <mergeCell ref="C136:D136"/>
    <mergeCell ref="E136:F136"/>
    <mergeCell ref="C137:D137"/>
    <mergeCell ref="E137:F137"/>
    <mergeCell ref="C138:D138"/>
    <mergeCell ref="E138:F138"/>
    <mergeCell ref="C145:D145"/>
    <mergeCell ref="E145:F145"/>
    <mergeCell ref="C146:D146"/>
    <mergeCell ref="E146:F146"/>
    <mergeCell ref="C147:D147"/>
    <mergeCell ref="E147:F147"/>
    <mergeCell ref="C142:D142"/>
    <mergeCell ref="E142:F142"/>
    <mergeCell ref="C143:D143"/>
    <mergeCell ref="E143:F143"/>
    <mergeCell ref="C144:D144"/>
    <mergeCell ref="E144:F144"/>
    <mergeCell ref="C151:D151"/>
    <mergeCell ref="E151:F151"/>
    <mergeCell ref="C152:D152"/>
    <mergeCell ref="E152:F152"/>
    <mergeCell ref="C153:D153"/>
    <mergeCell ref="E153:F153"/>
    <mergeCell ref="C148:D148"/>
    <mergeCell ref="E148:F148"/>
    <mergeCell ref="C149:D149"/>
    <mergeCell ref="E149:F149"/>
    <mergeCell ref="C150:D150"/>
    <mergeCell ref="E150:F150"/>
    <mergeCell ref="C157:D157"/>
    <mergeCell ref="E157:F157"/>
    <mergeCell ref="C158:D158"/>
    <mergeCell ref="E158:F158"/>
    <mergeCell ref="C159:D159"/>
    <mergeCell ref="E159:F159"/>
    <mergeCell ref="C154:D154"/>
    <mergeCell ref="E154:F154"/>
    <mergeCell ref="C155:D155"/>
    <mergeCell ref="E155:F155"/>
    <mergeCell ref="C156:D156"/>
    <mergeCell ref="E156:F156"/>
    <mergeCell ref="C163:D163"/>
    <mergeCell ref="E163:F163"/>
    <mergeCell ref="C164:D164"/>
    <mergeCell ref="E164:F164"/>
    <mergeCell ref="C165:D165"/>
    <mergeCell ref="E165:F165"/>
    <mergeCell ref="C160:D160"/>
    <mergeCell ref="E160:F160"/>
    <mergeCell ref="C161:D161"/>
    <mergeCell ref="E161:F161"/>
    <mergeCell ref="C162:D162"/>
    <mergeCell ref="E162:F162"/>
    <mergeCell ref="C169:D169"/>
    <mergeCell ref="E169:F169"/>
    <mergeCell ref="C170:D170"/>
    <mergeCell ref="E170:F170"/>
    <mergeCell ref="C171:D171"/>
    <mergeCell ref="E171:F171"/>
    <mergeCell ref="C166:D166"/>
    <mergeCell ref="E166:F166"/>
    <mergeCell ref="C167:D167"/>
    <mergeCell ref="E167:F167"/>
    <mergeCell ref="C168:D168"/>
    <mergeCell ref="E168:F168"/>
    <mergeCell ref="C175:D175"/>
    <mergeCell ref="E175:F175"/>
    <mergeCell ref="C176:D176"/>
    <mergeCell ref="E176:F176"/>
    <mergeCell ref="C177:D177"/>
    <mergeCell ref="E177:F177"/>
    <mergeCell ref="C172:D172"/>
    <mergeCell ref="E172:F172"/>
    <mergeCell ref="C173:D173"/>
    <mergeCell ref="E173:F173"/>
    <mergeCell ref="C174:D174"/>
    <mergeCell ref="E174:F174"/>
    <mergeCell ref="C181:D181"/>
    <mergeCell ref="E181:F181"/>
    <mergeCell ref="C182:D182"/>
    <mergeCell ref="E182:F182"/>
    <mergeCell ref="C183:D183"/>
    <mergeCell ref="E183:F183"/>
    <mergeCell ref="C178:D178"/>
    <mergeCell ref="E178:F178"/>
    <mergeCell ref="C179:D179"/>
    <mergeCell ref="E179:F179"/>
    <mergeCell ref="C180:D180"/>
    <mergeCell ref="E180:F180"/>
    <mergeCell ref="C187:D187"/>
    <mergeCell ref="E187:F187"/>
    <mergeCell ref="C188:D188"/>
    <mergeCell ref="E188:F188"/>
    <mergeCell ref="C189:D189"/>
    <mergeCell ref="E189:F189"/>
    <mergeCell ref="C184:D184"/>
    <mergeCell ref="E184:F184"/>
    <mergeCell ref="C185:D185"/>
    <mergeCell ref="E185:F185"/>
    <mergeCell ref="C186:D186"/>
    <mergeCell ref="E186:F186"/>
    <mergeCell ref="C193:D193"/>
    <mergeCell ref="E193:F193"/>
    <mergeCell ref="C194:D194"/>
    <mergeCell ref="E194:F194"/>
    <mergeCell ref="C195:D195"/>
    <mergeCell ref="E195:F195"/>
    <mergeCell ref="C190:D190"/>
    <mergeCell ref="E190:F190"/>
    <mergeCell ref="C191:D191"/>
    <mergeCell ref="E191:F191"/>
    <mergeCell ref="C192:D192"/>
    <mergeCell ref="E192:F192"/>
    <mergeCell ref="C199:D199"/>
    <mergeCell ref="E199:F199"/>
    <mergeCell ref="C200:D200"/>
    <mergeCell ref="E200:F200"/>
    <mergeCell ref="C201:D201"/>
    <mergeCell ref="E201:F201"/>
    <mergeCell ref="C196:D196"/>
    <mergeCell ref="E196:F196"/>
    <mergeCell ref="C197:D197"/>
    <mergeCell ref="E197:F197"/>
    <mergeCell ref="C198:D198"/>
    <mergeCell ref="E198:F198"/>
    <mergeCell ref="C205:D205"/>
    <mergeCell ref="E205:F205"/>
    <mergeCell ref="C206:D206"/>
    <mergeCell ref="E206:F206"/>
    <mergeCell ref="C207:D207"/>
    <mergeCell ref="E207:F207"/>
    <mergeCell ref="C202:D202"/>
    <mergeCell ref="E202:F202"/>
    <mergeCell ref="C203:D203"/>
    <mergeCell ref="E203:F203"/>
    <mergeCell ref="C204:D204"/>
    <mergeCell ref="E204:F204"/>
    <mergeCell ref="C211:D211"/>
    <mergeCell ref="E211:F211"/>
    <mergeCell ref="C212:D212"/>
    <mergeCell ref="E212:F212"/>
    <mergeCell ref="C213:D213"/>
    <mergeCell ref="E213:F213"/>
    <mergeCell ref="C208:D208"/>
    <mergeCell ref="E208:F208"/>
    <mergeCell ref="C209:D209"/>
    <mergeCell ref="E209:F209"/>
    <mergeCell ref="C210:D210"/>
    <mergeCell ref="E210:F210"/>
    <mergeCell ref="C217:D217"/>
    <mergeCell ref="E217:F217"/>
    <mergeCell ref="C218:D218"/>
    <mergeCell ref="E218:F218"/>
    <mergeCell ref="C219:D219"/>
    <mergeCell ref="E219:F219"/>
    <mergeCell ref="C214:D214"/>
    <mergeCell ref="E214:F214"/>
    <mergeCell ref="C215:D215"/>
    <mergeCell ref="E215:F215"/>
    <mergeCell ref="C216:D216"/>
    <mergeCell ref="E216:F216"/>
    <mergeCell ref="C223:D223"/>
    <mergeCell ref="E223:F223"/>
    <mergeCell ref="C224:D224"/>
    <mergeCell ref="E224:F224"/>
    <mergeCell ref="C225:D225"/>
    <mergeCell ref="E225:F225"/>
    <mergeCell ref="C220:D220"/>
    <mergeCell ref="E220:F220"/>
    <mergeCell ref="C221:D221"/>
    <mergeCell ref="E221:F221"/>
    <mergeCell ref="C222:D222"/>
    <mergeCell ref="E222:F222"/>
    <mergeCell ref="C229:D229"/>
    <mergeCell ref="E229:F229"/>
    <mergeCell ref="C230:D230"/>
    <mergeCell ref="E230:F230"/>
    <mergeCell ref="C231:D231"/>
    <mergeCell ref="E231:F231"/>
    <mergeCell ref="C226:D226"/>
    <mergeCell ref="E226:F226"/>
    <mergeCell ref="C227:D227"/>
    <mergeCell ref="E227:F227"/>
    <mergeCell ref="C228:D228"/>
    <mergeCell ref="E228:F228"/>
    <mergeCell ref="C235:D235"/>
    <mergeCell ref="E235:F235"/>
    <mergeCell ref="C236:D236"/>
    <mergeCell ref="E236:F236"/>
    <mergeCell ref="C237:D237"/>
    <mergeCell ref="E237:F237"/>
    <mergeCell ref="C232:D232"/>
    <mergeCell ref="E232:F232"/>
    <mergeCell ref="C233:D233"/>
    <mergeCell ref="E233:F233"/>
    <mergeCell ref="C234:D234"/>
    <mergeCell ref="E234:F234"/>
    <mergeCell ref="C241:D241"/>
    <mergeCell ref="E241:F241"/>
    <mergeCell ref="C242:D242"/>
    <mergeCell ref="E242:F242"/>
    <mergeCell ref="C243:D243"/>
    <mergeCell ref="E243:F243"/>
    <mergeCell ref="C238:D238"/>
    <mergeCell ref="E238:F238"/>
    <mergeCell ref="C239:D239"/>
    <mergeCell ref="E239:F239"/>
    <mergeCell ref="C240:D240"/>
    <mergeCell ref="E240:F240"/>
    <mergeCell ref="C247:D247"/>
    <mergeCell ref="E247:F247"/>
    <mergeCell ref="C248:D248"/>
    <mergeCell ref="E248:F248"/>
    <mergeCell ref="C249:D249"/>
    <mergeCell ref="E249:F249"/>
    <mergeCell ref="C244:D244"/>
    <mergeCell ref="E244:F244"/>
    <mergeCell ref="C245:D245"/>
    <mergeCell ref="E245:F245"/>
    <mergeCell ref="C246:D246"/>
    <mergeCell ref="E246:F246"/>
    <mergeCell ref="C253:D253"/>
    <mergeCell ref="E253:F253"/>
    <mergeCell ref="C254:D254"/>
    <mergeCell ref="E254:F254"/>
    <mergeCell ref="C255:D255"/>
    <mergeCell ref="E255:F255"/>
    <mergeCell ref="C250:D250"/>
    <mergeCell ref="E250:F250"/>
    <mergeCell ref="C251:D251"/>
    <mergeCell ref="E251:F251"/>
    <mergeCell ref="C252:D252"/>
    <mergeCell ref="E252:F252"/>
    <mergeCell ref="C259:D259"/>
    <mergeCell ref="E259:F259"/>
    <mergeCell ref="C260:D260"/>
    <mergeCell ref="E260:F260"/>
    <mergeCell ref="C261:D261"/>
    <mergeCell ref="E261:F261"/>
    <mergeCell ref="C256:D256"/>
    <mergeCell ref="E256:F256"/>
    <mergeCell ref="C257:D257"/>
    <mergeCell ref="E257:F257"/>
    <mergeCell ref="C258:D258"/>
    <mergeCell ref="E258:F258"/>
    <mergeCell ref="C265:D265"/>
    <mergeCell ref="E265:F265"/>
    <mergeCell ref="C266:D266"/>
    <mergeCell ref="E266:F266"/>
    <mergeCell ref="C267:D267"/>
    <mergeCell ref="E267:F267"/>
    <mergeCell ref="C262:D262"/>
    <mergeCell ref="E262:F262"/>
    <mergeCell ref="C263:D263"/>
    <mergeCell ref="E263:F263"/>
    <mergeCell ref="C264:D264"/>
    <mergeCell ref="E264:F264"/>
    <mergeCell ref="C271:D271"/>
    <mergeCell ref="E271:F271"/>
    <mergeCell ref="C272:D272"/>
    <mergeCell ref="E272:F272"/>
    <mergeCell ref="C273:D273"/>
    <mergeCell ref="E273:F273"/>
    <mergeCell ref="C268:D268"/>
    <mergeCell ref="E268:F268"/>
    <mergeCell ref="C269:D269"/>
    <mergeCell ref="E269:F269"/>
    <mergeCell ref="C270:D270"/>
    <mergeCell ref="E270:F270"/>
    <mergeCell ref="C277:D277"/>
    <mergeCell ref="E277:F277"/>
    <mergeCell ref="C278:D278"/>
    <mergeCell ref="E278:F278"/>
    <mergeCell ref="C279:D279"/>
    <mergeCell ref="E279:F279"/>
    <mergeCell ref="C274:D274"/>
    <mergeCell ref="E274:F274"/>
    <mergeCell ref="C275:D275"/>
    <mergeCell ref="E275:F275"/>
    <mergeCell ref="C276:D276"/>
    <mergeCell ref="E276:F276"/>
  </mergeCells>
  <conditionalFormatting sqref="G23">
    <cfRule type="cellIs" priority="1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8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610"/>
  <sheetViews>
    <sheetView showGridLines="0" view="pageBreakPreview" zoomScale="60" zoomScaleNormal="100" workbookViewId="0"/>
  </sheetViews>
  <sheetFormatPr defaultRowHeight="12.75" customHeight="1"/>
  <cols>
    <col min="1" max="1" width="45.7109375" customWidth="1"/>
    <col min="2" max="2" width="4.28515625" customWidth="1"/>
    <col min="3" max="3" width="17.7109375" customWidth="1"/>
    <col min="4" max="4" width="24.7109375" customWidth="1"/>
    <col min="5" max="8" width="16.7109375" customWidth="1"/>
  </cols>
  <sheetData>
    <row r="2" spans="1:8" ht="15" customHeight="1">
      <c r="A2" s="54" t="s">
        <v>528</v>
      </c>
      <c r="B2" s="54"/>
      <c r="C2" s="54"/>
      <c r="D2" s="54"/>
      <c r="E2" s="54"/>
      <c r="F2" s="1"/>
      <c r="G2" s="1"/>
      <c r="H2" s="6" t="s">
        <v>529</v>
      </c>
    </row>
    <row r="3" spans="1:8" ht="13.5" customHeight="1">
      <c r="A3" s="5"/>
      <c r="B3" s="5"/>
      <c r="C3" s="33"/>
      <c r="D3" s="33"/>
      <c r="E3" s="11"/>
      <c r="F3" s="11"/>
      <c r="G3" s="11"/>
      <c r="H3" s="11"/>
    </row>
    <row r="4" spans="1:8" ht="10.15" customHeight="1">
      <c r="A4" s="91" t="s">
        <v>23</v>
      </c>
      <c r="B4" s="75" t="s">
        <v>24</v>
      </c>
      <c r="C4" s="66" t="s">
        <v>530</v>
      </c>
      <c r="D4" s="67"/>
      <c r="E4" s="94" t="s">
        <v>26</v>
      </c>
      <c r="F4" s="85" t="s">
        <v>27</v>
      </c>
      <c r="G4" s="86"/>
      <c r="H4" s="87"/>
    </row>
    <row r="5" spans="1:8" ht="5.45" customHeight="1">
      <c r="A5" s="92"/>
      <c r="B5" s="76"/>
      <c r="C5" s="68"/>
      <c r="D5" s="69"/>
      <c r="E5" s="89"/>
      <c r="F5" s="88" t="s">
        <v>531</v>
      </c>
      <c r="G5" s="88" t="s">
        <v>532</v>
      </c>
      <c r="H5" s="90" t="s">
        <v>533</v>
      </c>
    </row>
    <row r="6" spans="1:8" ht="9.6" customHeight="1">
      <c r="A6" s="92"/>
      <c r="B6" s="76"/>
      <c r="C6" s="68"/>
      <c r="D6" s="69"/>
      <c r="E6" s="89"/>
      <c r="F6" s="89"/>
      <c r="G6" s="89"/>
      <c r="H6" s="58"/>
    </row>
    <row r="7" spans="1:8" ht="6" customHeight="1">
      <c r="A7" s="92"/>
      <c r="B7" s="76"/>
      <c r="C7" s="68"/>
      <c r="D7" s="69"/>
      <c r="E7" s="89"/>
      <c r="F7" s="89"/>
      <c r="G7" s="89"/>
      <c r="H7" s="58"/>
    </row>
    <row r="8" spans="1:8" ht="6.6" customHeight="1">
      <c r="A8" s="92"/>
      <c r="B8" s="76"/>
      <c r="C8" s="68"/>
      <c r="D8" s="69"/>
      <c r="E8" s="89"/>
      <c r="F8" s="89"/>
      <c r="G8" s="89"/>
      <c r="H8" s="58"/>
    </row>
    <row r="9" spans="1:8" ht="10.9" customHeight="1">
      <c r="A9" s="92"/>
      <c r="B9" s="76"/>
      <c r="C9" s="68"/>
      <c r="D9" s="69"/>
      <c r="E9" s="89"/>
      <c r="F9" s="89"/>
      <c r="G9" s="89"/>
      <c r="H9" s="58"/>
    </row>
    <row r="10" spans="1:8" ht="4.1500000000000004" hidden="1" customHeight="1">
      <c r="A10" s="92"/>
      <c r="B10" s="76"/>
      <c r="C10" s="68"/>
      <c r="D10" s="69"/>
      <c r="E10" s="89"/>
      <c r="F10" s="18"/>
      <c r="G10" s="18"/>
      <c r="H10" s="34"/>
    </row>
    <row r="11" spans="1:8" ht="13.15" hidden="1" customHeight="1">
      <c r="A11" s="93"/>
      <c r="B11" s="77"/>
      <c r="C11" s="70"/>
      <c r="D11" s="71"/>
      <c r="E11" s="95"/>
      <c r="F11" s="19"/>
      <c r="G11" s="19"/>
      <c r="H11" s="35"/>
    </row>
    <row r="12" spans="1:8" ht="13.5" customHeight="1">
      <c r="A12" s="20">
        <v>1</v>
      </c>
      <c r="B12" s="21">
        <v>2</v>
      </c>
      <c r="C12" s="55">
        <v>3</v>
      </c>
      <c r="D12" s="56"/>
      <c r="E12" s="36" t="s">
        <v>28</v>
      </c>
      <c r="F12" s="23" t="s">
        <v>29</v>
      </c>
      <c r="G12" s="23" t="s">
        <v>534</v>
      </c>
      <c r="H12" s="24" t="s">
        <v>535</v>
      </c>
    </row>
    <row r="13" spans="1:8">
      <c r="A13" s="25" t="s">
        <v>536</v>
      </c>
      <c r="B13" s="26" t="s">
        <v>537</v>
      </c>
      <c r="C13" s="50" t="s">
        <v>32</v>
      </c>
      <c r="D13" s="51"/>
      <c r="E13" s="28">
        <v>4460300471.46</v>
      </c>
      <c r="F13" s="27">
        <f>IF(IF(G13="-",0,G13)+IF(H13="-",0,H13)=0,"-",IF(G13="-",0,G13)+IF(H13="-",0,H13))</f>
        <v>4169938255.0500002</v>
      </c>
      <c r="G13" s="27">
        <v>4169938255.0500002</v>
      </c>
      <c r="H13" s="37" t="s">
        <v>51</v>
      </c>
    </row>
    <row r="14" spans="1:8">
      <c r="A14" s="29" t="s">
        <v>34</v>
      </c>
      <c r="B14" s="30"/>
      <c r="C14" s="83"/>
      <c r="D14" s="84"/>
      <c r="E14" s="31"/>
      <c r="F14" s="38"/>
      <c r="G14" s="38"/>
      <c r="H14" s="39"/>
    </row>
    <row r="15" spans="1:8">
      <c r="A15" s="25" t="s">
        <v>538</v>
      </c>
      <c r="B15" s="26" t="s">
        <v>537</v>
      </c>
      <c r="C15" s="50" t="s">
        <v>539</v>
      </c>
      <c r="D15" s="51"/>
      <c r="E15" s="28">
        <v>491082787.58999997</v>
      </c>
      <c r="F15" s="27">
        <f t="shared" ref="F15:F78" si="0">IF(IF(G15="-",0,G15)+IF(H15="-",0,H15)=0,"-",IF(G15="-",0,G15)+IF(H15="-",0,H15))</f>
        <v>414691006.89999998</v>
      </c>
      <c r="G15" s="27">
        <v>414691006.89999998</v>
      </c>
      <c r="H15" s="37" t="s">
        <v>51</v>
      </c>
    </row>
    <row r="16" spans="1:8" ht="61.5" customHeight="1">
      <c r="A16" s="29" t="s">
        <v>540</v>
      </c>
      <c r="B16" s="30" t="s">
        <v>537</v>
      </c>
      <c r="C16" s="83" t="s">
        <v>541</v>
      </c>
      <c r="D16" s="84"/>
      <c r="E16" s="31">
        <v>122780052.06999999</v>
      </c>
      <c r="F16" s="38">
        <f t="shared" si="0"/>
        <v>122308075.78</v>
      </c>
      <c r="G16" s="38">
        <v>122308075.78</v>
      </c>
      <c r="H16" s="39" t="s">
        <v>51</v>
      </c>
    </row>
    <row r="17" spans="1:8" ht="24.6" customHeight="1">
      <c r="A17" s="29" t="s">
        <v>542</v>
      </c>
      <c r="B17" s="30" t="s">
        <v>537</v>
      </c>
      <c r="C17" s="83" t="s">
        <v>543</v>
      </c>
      <c r="D17" s="84"/>
      <c r="E17" s="31">
        <v>39983699.75</v>
      </c>
      <c r="F17" s="38">
        <f t="shared" si="0"/>
        <v>39983699.75</v>
      </c>
      <c r="G17" s="38">
        <v>39983699.75</v>
      </c>
      <c r="H17" s="39" t="s">
        <v>51</v>
      </c>
    </row>
    <row r="18" spans="1:8">
      <c r="A18" s="29" t="s">
        <v>544</v>
      </c>
      <c r="B18" s="30" t="s">
        <v>537</v>
      </c>
      <c r="C18" s="83" t="s">
        <v>545</v>
      </c>
      <c r="D18" s="84"/>
      <c r="E18" s="31">
        <v>30669016.899999999</v>
      </c>
      <c r="F18" s="38">
        <f t="shared" si="0"/>
        <v>30669016.899999999</v>
      </c>
      <c r="G18" s="38">
        <v>30669016.899999999</v>
      </c>
      <c r="H18" s="39" t="s">
        <v>51</v>
      </c>
    </row>
    <row r="19" spans="1:8" ht="24.6" customHeight="1">
      <c r="A19" s="29" t="s">
        <v>546</v>
      </c>
      <c r="B19" s="30" t="s">
        <v>537</v>
      </c>
      <c r="C19" s="83" t="s">
        <v>547</v>
      </c>
      <c r="D19" s="84"/>
      <c r="E19" s="31">
        <v>86140.2</v>
      </c>
      <c r="F19" s="38">
        <f t="shared" si="0"/>
        <v>86140.2</v>
      </c>
      <c r="G19" s="38">
        <v>86140.2</v>
      </c>
      <c r="H19" s="39" t="s">
        <v>51</v>
      </c>
    </row>
    <row r="20" spans="1:8" ht="36.950000000000003" customHeight="1">
      <c r="A20" s="29" t="s">
        <v>548</v>
      </c>
      <c r="B20" s="30" t="s">
        <v>537</v>
      </c>
      <c r="C20" s="83" t="s">
        <v>549</v>
      </c>
      <c r="D20" s="84"/>
      <c r="E20" s="31">
        <v>9228542.6500000004</v>
      </c>
      <c r="F20" s="38">
        <f t="shared" si="0"/>
        <v>9228542.6500000004</v>
      </c>
      <c r="G20" s="38">
        <v>9228542.6500000004</v>
      </c>
      <c r="H20" s="39" t="s">
        <v>51</v>
      </c>
    </row>
    <row r="21" spans="1:8" ht="24.6" customHeight="1">
      <c r="A21" s="29" t="s">
        <v>550</v>
      </c>
      <c r="B21" s="30" t="s">
        <v>537</v>
      </c>
      <c r="C21" s="83" t="s">
        <v>551</v>
      </c>
      <c r="D21" s="84"/>
      <c r="E21" s="31">
        <v>82796352.319999993</v>
      </c>
      <c r="F21" s="38">
        <f t="shared" si="0"/>
        <v>82324376.030000001</v>
      </c>
      <c r="G21" s="38">
        <v>82324376.030000001</v>
      </c>
      <c r="H21" s="39" t="s">
        <v>51</v>
      </c>
    </row>
    <row r="22" spans="1:8" ht="24.6" customHeight="1">
      <c r="A22" s="29" t="s">
        <v>552</v>
      </c>
      <c r="B22" s="30" t="s">
        <v>537</v>
      </c>
      <c r="C22" s="83" t="s">
        <v>553</v>
      </c>
      <c r="D22" s="84"/>
      <c r="E22" s="31">
        <v>62419181.82</v>
      </c>
      <c r="F22" s="38">
        <f t="shared" si="0"/>
        <v>62079366.82</v>
      </c>
      <c r="G22" s="38">
        <v>62079366.82</v>
      </c>
      <c r="H22" s="39" t="s">
        <v>51</v>
      </c>
    </row>
    <row r="23" spans="1:8" ht="36.950000000000003" customHeight="1">
      <c r="A23" s="29" t="s">
        <v>554</v>
      </c>
      <c r="B23" s="30" t="s">
        <v>537</v>
      </c>
      <c r="C23" s="83" t="s">
        <v>555</v>
      </c>
      <c r="D23" s="84"/>
      <c r="E23" s="31">
        <v>2016702.9</v>
      </c>
      <c r="F23" s="38">
        <f t="shared" si="0"/>
        <v>1976670.4</v>
      </c>
      <c r="G23" s="38">
        <v>1976670.4</v>
      </c>
      <c r="H23" s="39" t="s">
        <v>51</v>
      </c>
    </row>
    <row r="24" spans="1:8" ht="49.15" customHeight="1">
      <c r="A24" s="29" t="s">
        <v>556</v>
      </c>
      <c r="B24" s="30" t="s">
        <v>537</v>
      </c>
      <c r="C24" s="83" t="s">
        <v>557</v>
      </c>
      <c r="D24" s="84"/>
      <c r="E24" s="31">
        <v>18360467.600000001</v>
      </c>
      <c r="F24" s="38">
        <f t="shared" si="0"/>
        <v>18268338.809999999</v>
      </c>
      <c r="G24" s="38">
        <v>18268338.809999999</v>
      </c>
      <c r="H24" s="39" t="s">
        <v>51</v>
      </c>
    </row>
    <row r="25" spans="1:8" ht="24.6" customHeight="1">
      <c r="A25" s="29" t="s">
        <v>558</v>
      </c>
      <c r="B25" s="30" t="s">
        <v>537</v>
      </c>
      <c r="C25" s="83" t="s">
        <v>559</v>
      </c>
      <c r="D25" s="84"/>
      <c r="E25" s="31">
        <v>300944073.69</v>
      </c>
      <c r="F25" s="38">
        <f t="shared" si="0"/>
        <v>225274269.28999999</v>
      </c>
      <c r="G25" s="38">
        <v>225274269.28999999</v>
      </c>
      <c r="H25" s="39" t="s">
        <v>51</v>
      </c>
    </row>
    <row r="26" spans="1:8" ht="36.950000000000003" customHeight="1">
      <c r="A26" s="29" t="s">
        <v>560</v>
      </c>
      <c r="B26" s="30" t="s">
        <v>537</v>
      </c>
      <c r="C26" s="83" t="s">
        <v>561</v>
      </c>
      <c r="D26" s="84"/>
      <c r="E26" s="31">
        <v>300944073.69</v>
      </c>
      <c r="F26" s="38">
        <f t="shared" si="0"/>
        <v>225274269.28999999</v>
      </c>
      <c r="G26" s="38">
        <v>225274269.28999999</v>
      </c>
      <c r="H26" s="39" t="s">
        <v>51</v>
      </c>
    </row>
    <row r="27" spans="1:8" ht="24.6" customHeight="1">
      <c r="A27" s="29" t="s">
        <v>562</v>
      </c>
      <c r="B27" s="30" t="s">
        <v>537</v>
      </c>
      <c r="C27" s="83" t="s">
        <v>563</v>
      </c>
      <c r="D27" s="84"/>
      <c r="E27" s="31">
        <v>4524915.38</v>
      </c>
      <c r="F27" s="38">
        <f t="shared" si="0"/>
        <v>4480811.6500000004</v>
      </c>
      <c r="G27" s="38">
        <v>4480811.6500000004</v>
      </c>
      <c r="H27" s="39" t="s">
        <v>51</v>
      </c>
    </row>
    <row r="28" spans="1:8" ht="36.950000000000003" customHeight="1">
      <c r="A28" s="29" t="s">
        <v>564</v>
      </c>
      <c r="B28" s="30" t="s">
        <v>537</v>
      </c>
      <c r="C28" s="83" t="s">
        <v>565</v>
      </c>
      <c r="D28" s="84"/>
      <c r="E28" s="31">
        <v>218234963.88</v>
      </c>
      <c r="F28" s="38">
        <f t="shared" si="0"/>
        <v>156044094.47</v>
      </c>
      <c r="G28" s="38">
        <v>156044094.47</v>
      </c>
      <c r="H28" s="39" t="s">
        <v>51</v>
      </c>
    </row>
    <row r="29" spans="1:8">
      <c r="A29" s="29" t="s">
        <v>566</v>
      </c>
      <c r="B29" s="30" t="s">
        <v>537</v>
      </c>
      <c r="C29" s="83" t="s">
        <v>567</v>
      </c>
      <c r="D29" s="84"/>
      <c r="E29" s="31">
        <v>73469236.319999993</v>
      </c>
      <c r="F29" s="38">
        <f t="shared" si="0"/>
        <v>60120429.829999998</v>
      </c>
      <c r="G29" s="38">
        <v>60120429.829999998</v>
      </c>
      <c r="H29" s="39" t="s">
        <v>51</v>
      </c>
    </row>
    <row r="30" spans="1:8">
      <c r="A30" s="29" t="s">
        <v>568</v>
      </c>
      <c r="B30" s="30" t="s">
        <v>537</v>
      </c>
      <c r="C30" s="83" t="s">
        <v>569</v>
      </c>
      <c r="D30" s="84"/>
      <c r="E30" s="31">
        <v>4714958.1100000003</v>
      </c>
      <c r="F30" s="38">
        <f t="shared" si="0"/>
        <v>4628933.34</v>
      </c>
      <c r="G30" s="38">
        <v>4628933.34</v>
      </c>
      <c r="H30" s="39" t="s">
        <v>51</v>
      </c>
    </row>
    <row r="31" spans="1:8" ht="24.6" customHeight="1">
      <c r="A31" s="29" t="s">
        <v>570</v>
      </c>
      <c r="B31" s="30" t="s">
        <v>537</v>
      </c>
      <c r="C31" s="83" t="s">
        <v>571</v>
      </c>
      <c r="D31" s="84"/>
      <c r="E31" s="31">
        <v>188117.28</v>
      </c>
      <c r="F31" s="38">
        <f t="shared" si="0"/>
        <v>188117.28</v>
      </c>
      <c r="G31" s="38">
        <v>188117.28</v>
      </c>
      <c r="H31" s="39" t="s">
        <v>51</v>
      </c>
    </row>
    <row r="32" spans="1:8" ht="24.6" customHeight="1">
      <c r="A32" s="29" t="s">
        <v>572</v>
      </c>
      <c r="B32" s="30" t="s">
        <v>537</v>
      </c>
      <c r="C32" s="83" t="s">
        <v>573</v>
      </c>
      <c r="D32" s="84"/>
      <c r="E32" s="31">
        <v>188117.28</v>
      </c>
      <c r="F32" s="38">
        <f t="shared" si="0"/>
        <v>188117.28</v>
      </c>
      <c r="G32" s="38">
        <v>188117.28</v>
      </c>
      <c r="H32" s="39" t="s">
        <v>51</v>
      </c>
    </row>
    <row r="33" spans="1:8" ht="36.950000000000003" customHeight="1">
      <c r="A33" s="29" t="s">
        <v>574</v>
      </c>
      <c r="B33" s="30" t="s">
        <v>537</v>
      </c>
      <c r="C33" s="83" t="s">
        <v>575</v>
      </c>
      <c r="D33" s="84"/>
      <c r="E33" s="31">
        <v>188117.28</v>
      </c>
      <c r="F33" s="38">
        <f t="shared" si="0"/>
        <v>188117.28</v>
      </c>
      <c r="G33" s="38">
        <v>188117.28</v>
      </c>
      <c r="H33" s="39" t="s">
        <v>51</v>
      </c>
    </row>
    <row r="34" spans="1:8" ht="24.6" customHeight="1">
      <c r="A34" s="29" t="s">
        <v>576</v>
      </c>
      <c r="B34" s="30" t="s">
        <v>537</v>
      </c>
      <c r="C34" s="83" t="s">
        <v>577</v>
      </c>
      <c r="D34" s="84"/>
      <c r="E34" s="31">
        <v>5216000</v>
      </c>
      <c r="F34" s="38">
        <f t="shared" si="0"/>
        <v>5216000</v>
      </c>
      <c r="G34" s="38">
        <v>5216000</v>
      </c>
      <c r="H34" s="39" t="s">
        <v>51</v>
      </c>
    </row>
    <row r="35" spans="1:8">
      <c r="A35" s="29" t="s">
        <v>578</v>
      </c>
      <c r="B35" s="30" t="s">
        <v>537</v>
      </c>
      <c r="C35" s="83" t="s">
        <v>579</v>
      </c>
      <c r="D35" s="84"/>
      <c r="E35" s="31">
        <v>5216000</v>
      </c>
      <c r="F35" s="38">
        <f t="shared" si="0"/>
        <v>5216000</v>
      </c>
      <c r="G35" s="38">
        <v>5216000</v>
      </c>
      <c r="H35" s="39" t="s">
        <v>51</v>
      </c>
    </row>
    <row r="36" spans="1:8" ht="36.950000000000003" customHeight="1">
      <c r="A36" s="29" t="s">
        <v>580</v>
      </c>
      <c r="B36" s="30" t="s">
        <v>537</v>
      </c>
      <c r="C36" s="83" t="s">
        <v>581</v>
      </c>
      <c r="D36" s="84"/>
      <c r="E36" s="31">
        <v>5216000</v>
      </c>
      <c r="F36" s="38">
        <f t="shared" si="0"/>
        <v>5216000</v>
      </c>
      <c r="G36" s="38">
        <v>5216000</v>
      </c>
      <c r="H36" s="39" t="s">
        <v>51</v>
      </c>
    </row>
    <row r="37" spans="1:8" ht="36.950000000000003" customHeight="1">
      <c r="A37" s="29" t="s">
        <v>582</v>
      </c>
      <c r="B37" s="30" t="s">
        <v>537</v>
      </c>
      <c r="C37" s="83" t="s">
        <v>583</v>
      </c>
      <c r="D37" s="84"/>
      <c r="E37" s="31">
        <v>636993.18000000005</v>
      </c>
      <c r="F37" s="38">
        <f t="shared" si="0"/>
        <v>636993.18000000005</v>
      </c>
      <c r="G37" s="38">
        <v>636993.18000000005</v>
      </c>
      <c r="H37" s="39" t="s">
        <v>51</v>
      </c>
    </row>
    <row r="38" spans="1:8" ht="49.15" customHeight="1">
      <c r="A38" s="29" t="s">
        <v>584</v>
      </c>
      <c r="B38" s="30" t="s">
        <v>537</v>
      </c>
      <c r="C38" s="83" t="s">
        <v>585</v>
      </c>
      <c r="D38" s="84"/>
      <c r="E38" s="31">
        <v>636993.18000000005</v>
      </c>
      <c r="F38" s="38">
        <f t="shared" si="0"/>
        <v>636993.18000000005</v>
      </c>
      <c r="G38" s="38">
        <v>636993.18000000005</v>
      </c>
      <c r="H38" s="39" t="s">
        <v>51</v>
      </c>
    </row>
    <row r="39" spans="1:8" ht="24.6" customHeight="1">
      <c r="A39" s="29" t="s">
        <v>586</v>
      </c>
      <c r="B39" s="30" t="s">
        <v>537</v>
      </c>
      <c r="C39" s="83" t="s">
        <v>587</v>
      </c>
      <c r="D39" s="84"/>
      <c r="E39" s="31">
        <v>636993.18000000005</v>
      </c>
      <c r="F39" s="38">
        <f t="shared" si="0"/>
        <v>636993.18000000005</v>
      </c>
      <c r="G39" s="38">
        <v>636993.18000000005</v>
      </c>
      <c r="H39" s="39" t="s">
        <v>51</v>
      </c>
    </row>
    <row r="40" spans="1:8">
      <c r="A40" s="29" t="s">
        <v>588</v>
      </c>
      <c r="B40" s="30" t="s">
        <v>537</v>
      </c>
      <c r="C40" s="83" t="s">
        <v>589</v>
      </c>
      <c r="D40" s="84"/>
      <c r="E40" s="31">
        <v>61317551.369999997</v>
      </c>
      <c r="F40" s="38">
        <f t="shared" si="0"/>
        <v>61067551.369999997</v>
      </c>
      <c r="G40" s="38">
        <v>61067551.369999997</v>
      </c>
      <c r="H40" s="39" t="s">
        <v>51</v>
      </c>
    </row>
    <row r="41" spans="1:8" ht="49.15" customHeight="1">
      <c r="A41" s="29" t="s">
        <v>590</v>
      </c>
      <c r="B41" s="30" t="s">
        <v>537</v>
      </c>
      <c r="C41" s="83" t="s">
        <v>591</v>
      </c>
      <c r="D41" s="84"/>
      <c r="E41" s="31">
        <v>50000000</v>
      </c>
      <c r="F41" s="38">
        <f t="shared" si="0"/>
        <v>50000000</v>
      </c>
      <c r="G41" s="38">
        <v>50000000</v>
      </c>
      <c r="H41" s="39" t="s">
        <v>51</v>
      </c>
    </row>
    <row r="42" spans="1:8" ht="61.5" customHeight="1">
      <c r="A42" s="29" t="s">
        <v>592</v>
      </c>
      <c r="B42" s="30" t="s">
        <v>537</v>
      </c>
      <c r="C42" s="83" t="s">
        <v>593</v>
      </c>
      <c r="D42" s="84"/>
      <c r="E42" s="31">
        <v>50000000</v>
      </c>
      <c r="F42" s="38">
        <f t="shared" si="0"/>
        <v>50000000</v>
      </c>
      <c r="G42" s="38">
        <v>50000000</v>
      </c>
      <c r="H42" s="39" t="s">
        <v>51</v>
      </c>
    </row>
    <row r="43" spans="1:8">
      <c r="A43" s="29" t="s">
        <v>594</v>
      </c>
      <c r="B43" s="30" t="s">
        <v>537</v>
      </c>
      <c r="C43" s="83" t="s">
        <v>595</v>
      </c>
      <c r="D43" s="84"/>
      <c r="E43" s="31">
        <v>2297577.17</v>
      </c>
      <c r="F43" s="38">
        <f t="shared" si="0"/>
        <v>2297577.17</v>
      </c>
      <c r="G43" s="38">
        <v>2297577.17</v>
      </c>
      <c r="H43" s="39" t="s">
        <v>51</v>
      </c>
    </row>
    <row r="44" spans="1:8" ht="36.950000000000003" customHeight="1">
      <c r="A44" s="29" t="s">
        <v>596</v>
      </c>
      <c r="B44" s="30" t="s">
        <v>537</v>
      </c>
      <c r="C44" s="83" t="s">
        <v>597</v>
      </c>
      <c r="D44" s="84"/>
      <c r="E44" s="31">
        <v>2297577.17</v>
      </c>
      <c r="F44" s="38">
        <f t="shared" si="0"/>
        <v>2297577.17</v>
      </c>
      <c r="G44" s="38">
        <v>2297577.17</v>
      </c>
      <c r="H44" s="39" t="s">
        <v>51</v>
      </c>
    </row>
    <row r="45" spans="1:8">
      <c r="A45" s="29" t="s">
        <v>598</v>
      </c>
      <c r="B45" s="30" t="s">
        <v>537</v>
      </c>
      <c r="C45" s="83" t="s">
        <v>599</v>
      </c>
      <c r="D45" s="84"/>
      <c r="E45" s="31">
        <v>1160324</v>
      </c>
      <c r="F45" s="38">
        <f t="shared" si="0"/>
        <v>1060324</v>
      </c>
      <c r="G45" s="38">
        <v>1060324</v>
      </c>
      <c r="H45" s="39" t="s">
        <v>51</v>
      </c>
    </row>
    <row r="46" spans="1:8">
      <c r="A46" s="29" t="s">
        <v>600</v>
      </c>
      <c r="B46" s="30" t="s">
        <v>537</v>
      </c>
      <c r="C46" s="83" t="s">
        <v>601</v>
      </c>
      <c r="D46" s="84"/>
      <c r="E46" s="31">
        <v>1160324</v>
      </c>
      <c r="F46" s="38">
        <f t="shared" si="0"/>
        <v>1060324</v>
      </c>
      <c r="G46" s="38">
        <v>1060324</v>
      </c>
      <c r="H46" s="39" t="s">
        <v>51</v>
      </c>
    </row>
    <row r="47" spans="1:8">
      <c r="A47" s="29" t="s">
        <v>602</v>
      </c>
      <c r="B47" s="30" t="s">
        <v>537</v>
      </c>
      <c r="C47" s="83" t="s">
        <v>603</v>
      </c>
      <c r="D47" s="84"/>
      <c r="E47" s="31">
        <v>150000</v>
      </c>
      <c r="F47" s="38" t="str">
        <f t="shared" si="0"/>
        <v>-</v>
      </c>
      <c r="G47" s="38" t="s">
        <v>51</v>
      </c>
      <c r="H47" s="39" t="s">
        <v>51</v>
      </c>
    </row>
    <row r="48" spans="1:8">
      <c r="A48" s="29" t="s">
        <v>604</v>
      </c>
      <c r="B48" s="30" t="s">
        <v>537</v>
      </c>
      <c r="C48" s="83" t="s">
        <v>605</v>
      </c>
      <c r="D48" s="84"/>
      <c r="E48" s="31">
        <v>7709650.2000000002</v>
      </c>
      <c r="F48" s="38">
        <f t="shared" si="0"/>
        <v>7709650.2000000002</v>
      </c>
      <c r="G48" s="38">
        <v>7709650.2000000002</v>
      </c>
      <c r="H48" s="39" t="s">
        <v>51</v>
      </c>
    </row>
    <row r="49" spans="1:8" ht="36.950000000000003" customHeight="1">
      <c r="A49" s="25" t="s">
        <v>606</v>
      </c>
      <c r="B49" s="26" t="s">
        <v>537</v>
      </c>
      <c r="C49" s="50" t="s">
        <v>607</v>
      </c>
      <c r="D49" s="51"/>
      <c r="E49" s="28">
        <v>2800188.04</v>
      </c>
      <c r="F49" s="27">
        <f t="shared" si="0"/>
        <v>2796289.85</v>
      </c>
      <c r="G49" s="27">
        <v>2796289.85</v>
      </c>
      <c r="H49" s="37" t="s">
        <v>51</v>
      </c>
    </row>
    <row r="50" spans="1:8" ht="61.5" customHeight="1">
      <c r="A50" s="29" t="s">
        <v>540</v>
      </c>
      <c r="B50" s="30" t="s">
        <v>537</v>
      </c>
      <c r="C50" s="83" t="s">
        <v>608</v>
      </c>
      <c r="D50" s="84"/>
      <c r="E50" s="31">
        <v>2800188.04</v>
      </c>
      <c r="F50" s="38">
        <f t="shared" si="0"/>
        <v>2796289.85</v>
      </c>
      <c r="G50" s="38">
        <v>2796289.85</v>
      </c>
      <c r="H50" s="39" t="s">
        <v>51</v>
      </c>
    </row>
    <row r="51" spans="1:8" ht="24.6" customHeight="1">
      <c r="A51" s="29" t="s">
        <v>550</v>
      </c>
      <c r="B51" s="30" t="s">
        <v>537</v>
      </c>
      <c r="C51" s="83" t="s">
        <v>609</v>
      </c>
      <c r="D51" s="84"/>
      <c r="E51" s="31">
        <v>2800188.04</v>
      </c>
      <c r="F51" s="38">
        <f t="shared" si="0"/>
        <v>2796289.85</v>
      </c>
      <c r="G51" s="38">
        <v>2796289.85</v>
      </c>
      <c r="H51" s="39" t="s">
        <v>51</v>
      </c>
    </row>
    <row r="52" spans="1:8" ht="24.6" customHeight="1">
      <c r="A52" s="29" t="s">
        <v>552</v>
      </c>
      <c r="B52" s="30" t="s">
        <v>537</v>
      </c>
      <c r="C52" s="83" t="s">
        <v>610</v>
      </c>
      <c r="D52" s="84"/>
      <c r="E52" s="31">
        <v>1852087.47</v>
      </c>
      <c r="F52" s="38">
        <f t="shared" si="0"/>
        <v>1852087.47</v>
      </c>
      <c r="G52" s="38">
        <v>1852087.47</v>
      </c>
      <c r="H52" s="39" t="s">
        <v>51</v>
      </c>
    </row>
    <row r="53" spans="1:8" ht="36.950000000000003" customHeight="1">
      <c r="A53" s="29" t="s">
        <v>554</v>
      </c>
      <c r="B53" s="30" t="s">
        <v>537</v>
      </c>
      <c r="C53" s="83" t="s">
        <v>611</v>
      </c>
      <c r="D53" s="84"/>
      <c r="E53" s="31">
        <v>448184</v>
      </c>
      <c r="F53" s="38">
        <f t="shared" si="0"/>
        <v>444285.81</v>
      </c>
      <c r="G53" s="38">
        <v>444285.81</v>
      </c>
      <c r="H53" s="39" t="s">
        <v>51</v>
      </c>
    </row>
    <row r="54" spans="1:8" ht="49.15" customHeight="1">
      <c r="A54" s="29" t="s">
        <v>556</v>
      </c>
      <c r="B54" s="30" t="s">
        <v>537</v>
      </c>
      <c r="C54" s="83" t="s">
        <v>612</v>
      </c>
      <c r="D54" s="84"/>
      <c r="E54" s="31">
        <v>499916.57</v>
      </c>
      <c r="F54" s="38">
        <f t="shared" si="0"/>
        <v>499916.57</v>
      </c>
      <c r="G54" s="38">
        <v>499916.57</v>
      </c>
      <c r="H54" s="39" t="s">
        <v>51</v>
      </c>
    </row>
    <row r="55" spans="1:8" ht="49.15" customHeight="1">
      <c r="A55" s="25" t="s">
        <v>613</v>
      </c>
      <c r="B55" s="26" t="s">
        <v>537</v>
      </c>
      <c r="C55" s="50" t="s">
        <v>614</v>
      </c>
      <c r="D55" s="51"/>
      <c r="E55" s="28">
        <v>8069720.8700000001</v>
      </c>
      <c r="F55" s="27">
        <f t="shared" si="0"/>
        <v>8069720.8300000001</v>
      </c>
      <c r="G55" s="27">
        <v>8069720.8300000001</v>
      </c>
      <c r="H55" s="37" t="s">
        <v>51</v>
      </c>
    </row>
    <row r="56" spans="1:8" ht="61.5" customHeight="1">
      <c r="A56" s="29" t="s">
        <v>540</v>
      </c>
      <c r="B56" s="30" t="s">
        <v>537</v>
      </c>
      <c r="C56" s="83" t="s">
        <v>615</v>
      </c>
      <c r="D56" s="84"/>
      <c r="E56" s="31">
        <v>7087614.9199999999</v>
      </c>
      <c r="F56" s="38">
        <f t="shared" si="0"/>
        <v>7087614.9199999999</v>
      </c>
      <c r="G56" s="38">
        <v>7087614.9199999999</v>
      </c>
      <c r="H56" s="39" t="s">
        <v>51</v>
      </c>
    </row>
    <row r="57" spans="1:8" ht="24.6" customHeight="1">
      <c r="A57" s="29" t="s">
        <v>550</v>
      </c>
      <c r="B57" s="30" t="s">
        <v>537</v>
      </c>
      <c r="C57" s="83" t="s">
        <v>616</v>
      </c>
      <c r="D57" s="84"/>
      <c r="E57" s="31">
        <v>7087614.9199999999</v>
      </c>
      <c r="F57" s="38">
        <f t="shared" si="0"/>
        <v>7087614.9199999999</v>
      </c>
      <c r="G57" s="38">
        <v>7087614.9199999999</v>
      </c>
      <c r="H57" s="39" t="s">
        <v>51</v>
      </c>
    </row>
    <row r="58" spans="1:8" ht="24.6" customHeight="1">
      <c r="A58" s="29" t="s">
        <v>552</v>
      </c>
      <c r="B58" s="30" t="s">
        <v>537</v>
      </c>
      <c r="C58" s="83" t="s">
        <v>617</v>
      </c>
      <c r="D58" s="84"/>
      <c r="E58" s="31">
        <v>5458599.0999999996</v>
      </c>
      <c r="F58" s="38">
        <f t="shared" si="0"/>
        <v>5458599.0999999996</v>
      </c>
      <c r="G58" s="38">
        <v>5458599.0999999996</v>
      </c>
      <c r="H58" s="39" t="s">
        <v>51</v>
      </c>
    </row>
    <row r="59" spans="1:8" ht="36.950000000000003" customHeight="1">
      <c r="A59" s="29" t="s">
        <v>554</v>
      </c>
      <c r="B59" s="30" t="s">
        <v>537</v>
      </c>
      <c r="C59" s="83" t="s">
        <v>618</v>
      </c>
      <c r="D59" s="84"/>
      <c r="E59" s="31">
        <v>139295</v>
      </c>
      <c r="F59" s="38">
        <f t="shared" si="0"/>
        <v>139295</v>
      </c>
      <c r="G59" s="38">
        <v>139295</v>
      </c>
      <c r="H59" s="39" t="s">
        <v>51</v>
      </c>
    </row>
    <row r="60" spans="1:8" ht="49.15" customHeight="1">
      <c r="A60" s="29" t="s">
        <v>556</v>
      </c>
      <c r="B60" s="30" t="s">
        <v>537</v>
      </c>
      <c r="C60" s="83" t="s">
        <v>619</v>
      </c>
      <c r="D60" s="84"/>
      <c r="E60" s="31">
        <v>1489720.82</v>
      </c>
      <c r="F60" s="38">
        <f t="shared" si="0"/>
        <v>1489720.82</v>
      </c>
      <c r="G60" s="38">
        <v>1489720.82</v>
      </c>
      <c r="H60" s="39" t="s">
        <v>51</v>
      </c>
    </row>
    <row r="61" spans="1:8" ht="24.6" customHeight="1">
      <c r="A61" s="29" t="s">
        <v>558</v>
      </c>
      <c r="B61" s="30" t="s">
        <v>537</v>
      </c>
      <c r="C61" s="83" t="s">
        <v>620</v>
      </c>
      <c r="D61" s="84"/>
      <c r="E61" s="31">
        <v>982105.95</v>
      </c>
      <c r="F61" s="38">
        <f t="shared" si="0"/>
        <v>982105.91</v>
      </c>
      <c r="G61" s="38">
        <v>982105.91</v>
      </c>
      <c r="H61" s="39" t="s">
        <v>51</v>
      </c>
    </row>
    <row r="62" spans="1:8" ht="36.950000000000003" customHeight="1">
      <c r="A62" s="29" t="s">
        <v>560</v>
      </c>
      <c r="B62" s="30" t="s">
        <v>537</v>
      </c>
      <c r="C62" s="83" t="s">
        <v>621</v>
      </c>
      <c r="D62" s="84"/>
      <c r="E62" s="31">
        <v>982105.95</v>
      </c>
      <c r="F62" s="38">
        <f t="shared" si="0"/>
        <v>982105.91</v>
      </c>
      <c r="G62" s="38">
        <v>982105.91</v>
      </c>
      <c r="H62" s="39" t="s">
        <v>51</v>
      </c>
    </row>
    <row r="63" spans="1:8" ht="24.6" customHeight="1">
      <c r="A63" s="29" t="s">
        <v>562</v>
      </c>
      <c r="B63" s="30" t="s">
        <v>537</v>
      </c>
      <c r="C63" s="83" t="s">
        <v>622</v>
      </c>
      <c r="D63" s="84"/>
      <c r="E63" s="31">
        <v>231769</v>
      </c>
      <c r="F63" s="38">
        <f t="shared" si="0"/>
        <v>231769</v>
      </c>
      <c r="G63" s="38">
        <v>231769</v>
      </c>
      <c r="H63" s="39" t="s">
        <v>51</v>
      </c>
    </row>
    <row r="64" spans="1:8">
      <c r="A64" s="29" t="s">
        <v>566</v>
      </c>
      <c r="B64" s="30" t="s">
        <v>537</v>
      </c>
      <c r="C64" s="83" t="s">
        <v>623</v>
      </c>
      <c r="D64" s="84"/>
      <c r="E64" s="31">
        <v>750336.95</v>
      </c>
      <c r="F64" s="38">
        <f t="shared" si="0"/>
        <v>750336.91</v>
      </c>
      <c r="G64" s="38">
        <v>750336.91</v>
      </c>
      <c r="H64" s="39" t="s">
        <v>51</v>
      </c>
    </row>
    <row r="65" spans="1:8" ht="49.15" customHeight="1">
      <c r="A65" s="25" t="s">
        <v>624</v>
      </c>
      <c r="B65" s="26" t="s">
        <v>537</v>
      </c>
      <c r="C65" s="50" t="s">
        <v>625</v>
      </c>
      <c r="D65" s="51"/>
      <c r="E65" s="28">
        <v>71340626.140000001</v>
      </c>
      <c r="F65" s="27">
        <f t="shared" si="0"/>
        <v>70549597.269999996</v>
      </c>
      <c r="G65" s="27">
        <v>70549597.269999996</v>
      </c>
      <c r="H65" s="37" t="s">
        <v>51</v>
      </c>
    </row>
    <row r="66" spans="1:8" ht="61.5" customHeight="1">
      <c r="A66" s="29" t="s">
        <v>540</v>
      </c>
      <c r="B66" s="30" t="s">
        <v>537</v>
      </c>
      <c r="C66" s="83" t="s">
        <v>626</v>
      </c>
      <c r="D66" s="84"/>
      <c r="E66" s="31">
        <v>57618858.200000003</v>
      </c>
      <c r="F66" s="38">
        <f t="shared" si="0"/>
        <v>57150780.100000001</v>
      </c>
      <c r="G66" s="38">
        <v>57150780.100000001</v>
      </c>
      <c r="H66" s="39" t="s">
        <v>51</v>
      </c>
    </row>
    <row r="67" spans="1:8" ht="24.6" customHeight="1">
      <c r="A67" s="29" t="s">
        <v>550</v>
      </c>
      <c r="B67" s="30" t="s">
        <v>537</v>
      </c>
      <c r="C67" s="83" t="s">
        <v>627</v>
      </c>
      <c r="D67" s="84"/>
      <c r="E67" s="31">
        <v>57618858.200000003</v>
      </c>
      <c r="F67" s="38">
        <f t="shared" si="0"/>
        <v>57150780.100000001</v>
      </c>
      <c r="G67" s="38">
        <v>57150780.100000001</v>
      </c>
      <c r="H67" s="39" t="s">
        <v>51</v>
      </c>
    </row>
    <row r="68" spans="1:8" ht="24.6" customHeight="1">
      <c r="A68" s="29" t="s">
        <v>552</v>
      </c>
      <c r="B68" s="30" t="s">
        <v>537</v>
      </c>
      <c r="C68" s="83" t="s">
        <v>628</v>
      </c>
      <c r="D68" s="84"/>
      <c r="E68" s="31">
        <v>43417227.329999998</v>
      </c>
      <c r="F68" s="38">
        <f t="shared" si="0"/>
        <v>43077412.329999998</v>
      </c>
      <c r="G68" s="38">
        <v>43077412.329999998</v>
      </c>
      <c r="H68" s="39" t="s">
        <v>51</v>
      </c>
    </row>
    <row r="69" spans="1:8" ht="36.950000000000003" customHeight="1">
      <c r="A69" s="29" t="s">
        <v>554</v>
      </c>
      <c r="B69" s="30" t="s">
        <v>537</v>
      </c>
      <c r="C69" s="83" t="s">
        <v>629</v>
      </c>
      <c r="D69" s="84"/>
      <c r="E69" s="31">
        <v>1330908.8</v>
      </c>
      <c r="F69" s="38">
        <f t="shared" si="0"/>
        <v>1294774.49</v>
      </c>
      <c r="G69" s="38">
        <v>1294774.49</v>
      </c>
      <c r="H69" s="39" t="s">
        <v>51</v>
      </c>
    </row>
    <row r="70" spans="1:8" ht="49.15" customHeight="1">
      <c r="A70" s="29" t="s">
        <v>556</v>
      </c>
      <c r="B70" s="30" t="s">
        <v>537</v>
      </c>
      <c r="C70" s="83" t="s">
        <v>630</v>
      </c>
      <c r="D70" s="84"/>
      <c r="E70" s="31">
        <v>12870722.07</v>
      </c>
      <c r="F70" s="38">
        <f t="shared" si="0"/>
        <v>12778593.279999999</v>
      </c>
      <c r="G70" s="38">
        <v>12778593.279999999</v>
      </c>
      <c r="H70" s="39" t="s">
        <v>51</v>
      </c>
    </row>
    <row r="71" spans="1:8" ht="24.6" customHeight="1">
      <c r="A71" s="29" t="s">
        <v>558</v>
      </c>
      <c r="B71" s="30" t="s">
        <v>537</v>
      </c>
      <c r="C71" s="83" t="s">
        <v>631</v>
      </c>
      <c r="D71" s="84"/>
      <c r="E71" s="31">
        <v>13325266.66</v>
      </c>
      <c r="F71" s="38">
        <f t="shared" si="0"/>
        <v>13002315.890000001</v>
      </c>
      <c r="G71" s="38">
        <v>13002315.890000001</v>
      </c>
      <c r="H71" s="39" t="s">
        <v>51</v>
      </c>
    </row>
    <row r="72" spans="1:8" ht="36.950000000000003" customHeight="1">
      <c r="A72" s="29" t="s">
        <v>560</v>
      </c>
      <c r="B72" s="30" t="s">
        <v>537</v>
      </c>
      <c r="C72" s="83" t="s">
        <v>632</v>
      </c>
      <c r="D72" s="84"/>
      <c r="E72" s="31">
        <v>13325266.66</v>
      </c>
      <c r="F72" s="38">
        <f t="shared" si="0"/>
        <v>13002315.890000001</v>
      </c>
      <c r="G72" s="38">
        <v>13002315.890000001</v>
      </c>
      <c r="H72" s="39" t="s">
        <v>51</v>
      </c>
    </row>
    <row r="73" spans="1:8" ht="24.6" customHeight="1">
      <c r="A73" s="29" t="s">
        <v>562</v>
      </c>
      <c r="B73" s="30" t="s">
        <v>537</v>
      </c>
      <c r="C73" s="83" t="s">
        <v>633</v>
      </c>
      <c r="D73" s="84"/>
      <c r="E73" s="31">
        <v>1715844.7</v>
      </c>
      <c r="F73" s="38">
        <f t="shared" si="0"/>
        <v>1671740.97</v>
      </c>
      <c r="G73" s="38">
        <v>1671740.97</v>
      </c>
      <c r="H73" s="39" t="s">
        <v>51</v>
      </c>
    </row>
    <row r="74" spans="1:8">
      <c r="A74" s="29" t="s">
        <v>566</v>
      </c>
      <c r="B74" s="30" t="s">
        <v>537</v>
      </c>
      <c r="C74" s="83" t="s">
        <v>634</v>
      </c>
      <c r="D74" s="84"/>
      <c r="E74" s="31">
        <v>10258011.960000001</v>
      </c>
      <c r="F74" s="38">
        <f t="shared" si="0"/>
        <v>10065189.689999999</v>
      </c>
      <c r="G74" s="38">
        <v>10065189.689999999</v>
      </c>
      <c r="H74" s="39" t="s">
        <v>51</v>
      </c>
    </row>
    <row r="75" spans="1:8">
      <c r="A75" s="29" t="s">
        <v>568</v>
      </c>
      <c r="B75" s="30" t="s">
        <v>537</v>
      </c>
      <c r="C75" s="83" t="s">
        <v>635</v>
      </c>
      <c r="D75" s="84"/>
      <c r="E75" s="31">
        <v>1351410</v>
      </c>
      <c r="F75" s="38">
        <f t="shared" si="0"/>
        <v>1265385.23</v>
      </c>
      <c r="G75" s="38">
        <v>1265385.23</v>
      </c>
      <c r="H75" s="39" t="s">
        <v>51</v>
      </c>
    </row>
    <row r="76" spans="1:8" ht="24.6" customHeight="1">
      <c r="A76" s="29" t="s">
        <v>570</v>
      </c>
      <c r="B76" s="30" t="s">
        <v>537</v>
      </c>
      <c r="C76" s="83" t="s">
        <v>636</v>
      </c>
      <c r="D76" s="84"/>
      <c r="E76" s="31">
        <v>116177.28</v>
      </c>
      <c r="F76" s="38">
        <f t="shared" si="0"/>
        <v>116177.28</v>
      </c>
      <c r="G76" s="38">
        <v>116177.28</v>
      </c>
      <c r="H76" s="39" t="s">
        <v>51</v>
      </c>
    </row>
    <row r="77" spans="1:8" ht="24.6" customHeight="1">
      <c r="A77" s="29" t="s">
        <v>572</v>
      </c>
      <c r="B77" s="30" t="s">
        <v>537</v>
      </c>
      <c r="C77" s="83" t="s">
        <v>637</v>
      </c>
      <c r="D77" s="84"/>
      <c r="E77" s="31">
        <v>116177.28</v>
      </c>
      <c r="F77" s="38">
        <f t="shared" si="0"/>
        <v>116177.28</v>
      </c>
      <c r="G77" s="38">
        <v>116177.28</v>
      </c>
      <c r="H77" s="39" t="s">
        <v>51</v>
      </c>
    </row>
    <row r="78" spans="1:8" ht="36.950000000000003" customHeight="1">
      <c r="A78" s="29" t="s">
        <v>574</v>
      </c>
      <c r="B78" s="30" t="s">
        <v>537</v>
      </c>
      <c r="C78" s="83" t="s">
        <v>638</v>
      </c>
      <c r="D78" s="84"/>
      <c r="E78" s="31">
        <v>116177.28</v>
      </c>
      <c r="F78" s="38">
        <f t="shared" si="0"/>
        <v>116177.28</v>
      </c>
      <c r="G78" s="38">
        <v>116177.28</v>
      </c>
      <c r="H78" s="39" t="s">
        <v>51</v>
      </c>
    </row>
    <row r="79" spans="1:8">
      <c r="A79" s="29" t="s">
        <v>588</v>
      </c>
      <c r="B79" s="30" t="s">
        <v>537</v>
      </c>
      <c r="C79" s="83" t="s">
        <v>639</v>
      </c>
      <c r="D79" s="84"/>
      <c r="E79" s="31">
        <v>280324</v>
      </c>
      <c r="F79" s="38">
        <f t="shared" ref="F79:F142" si="1">IF(IF(G79="-",0,G79)+IF(H79="-",0,H79)=0,"-",IF(G79="-",0,G79)+IF(H79="-",0,H79))</f>
        <v>280324</v>
      </c>
      <c r="G79" s="38">
        <v>280324</v>
      </c>
      <c r="H79" s="39" t="s">
        <v>51</v>
      </c>
    </row>
    <row r="80" spans="1:8">
      <c r="A80" s="29" t="s">
        <v>598</v>
      </c>
      <c r="B80" s="30" t="s">
        <v>537</v>
      </c>
      <c r="C80" s="83" t="s">
        <v>640</v>
      </c>
      <c r="D80" s="84"/>
      <c r="E80" s="31">
        <v>280324</v>
      </c>
      <c r="F80" s="38">
        <f t="shared" si="1"/>
        <v>280324</v>
      </c>
      <c r="G80" s="38">
        <v>280324</v>
      </c>
      <c r="H80" s="39" t="s">
        <v>51</v>
      </c>
    </row>
    <row r="81" spans="1:8">
      <c r="A81" s="29" t="s">
        <v>600</v>
      </c>
      <c r="B81" s="30" t="s">
        <v>537</v>
      </c>
      <c r="C81" s="83" t="s">
        <v>641</v>
      </c>
      <c r="D81" s="84"/>
      <c r="E81" s="31">
        <v>280324</v>
      </c>
      <c r="F81" s="38">
        <f t="shared" si="1"/>
        <v>280324</v>
      </c>
      <c r="G81" s="38">
        <v>280324</v>
      </c>
      <c r="H81" s="39" t="s">
        <v>51</v>
      </c>
    </row>
    <row r="82" spans="1:8">
      <c r="A82" s="25" t="s">
        <v>642</v>
      </c>
      <c r="B82" s="26" t="s">
        <v>537</v>
      </c>
      <c r="C82" s="50" t="s">
        <v>643</v>
      </c>
      <c r="D82" s="51"/>
      <c r="E82" s="28">
        <v>327700</v>
      </c>
      <c r="F82" s="27">
        <f t="shared" si="1"/>
        <v>170000</v>
      </c>
      <c r="G82" s="27">
        <v>170000</v>
      </c>
      <c r="H82" s="37" t="s">
        <v>51</v>
      </c>
    </row>
    <row r="83" spans="1:8" ht="24.6" customHeight="1">
      <c r="A83" s="29" t="s">
        <v>558</v>
      </c>
      <c r="B83" s="30" t="s">
        <v>537</v>
      </c>
      <c r="C83" s="83" t="s">
        <v>644</v>
      </c>
      <c r="D83" s="84"/>
      <c r="E83" s="31">
        <v>327700</v>
      </c>
      <c r="F83" s="38">
        <f t="shared" si="1"/>
        <v>170000</v>
      </c>
      <c r="G83" s="38">
        <v>170000</v>
      </c>
      <c r="H83" s="39" t="s">
        <v>51</v>
      </c>
    </row>
    <row r="84" spans="1:8" ht="36.950000000000003" customHeight="1">
      <c r="A84" s="29" t="s">
        <v>560</v>
      </c>
      <c r="B84" s="30" t="s">
        <v>537</v>
      </c>
      <c r="C84" s="83" t="s">
        <v>645</v>
      </c>
      <c r="D84" s="84"/>
      <c r="E84" s="31">
        <v>327700</v>
      </c>
      <c r="F84" s="38">
        <f t="shared" si="1"/>
        <v>170000</v>
      </c>
      <c r="G84" s="38">
        <v>170000</v>
      </c>
      <c r="H84" s="39" t="s">
        <v>51</v>
      </c>
    </row>
    <row r="85" spans="1:8">
      <c r="A85" s="29" t="s">
        <v>566</v>
      </c>
      <c r="B85" s="30" t="s">
        <v>537</v>
      </c>
      <c r="C85" s="83" t="s">
        <v>646</v>
      </c>
      <c r="D85" s="84"/>
      <c r="E85" s="31">
        <v>327700</v>
      </c>
      <c r="F85" s="38">
        <f t="shared" si="1"/>
        <v>170000</v>
      </c>
      <c r="G85" s="38">
        <v>170000</v>
      </c>
      <c r="H85" s="39" t="s">
        <v>51</v>
      </c>
    </row>
    <row r="86" spans="1:8" ht="36.950000000000003" customHeight="1">
      <c r="A86" s="25" t="s">
        <v>647</v>
      </c>
      <c r="B86" s="26" t="s">
        <v>537</v>
      </c>
      <c r="C86" s="50" t="s">
        <v>648</v>
      </c>
      <c r="D86" s="51"/>
      <c r="E86" s="28">
        <v>16474812.24</v>
      </c>
      <c r="F86" s="27">
        <f t="shared" si="1"/>
        <v>16474812.24</v>
      </c>
      <c r="G86" s="27">
        <v>16474812.24</v>
      </c>
      <c r="H86" s="37" t="s">
        <v>51</v>
      </c>
    </row>
    <row r="87" spans="1:8" ht="61.5" customHeight="1">
      <c r="A87" s="29" t="s">
        <v>540</v>
      </c>
      <c r="B87" s="30" t="s">
        <v>537</v>
      </c>
      <c r="C87" s="83" t="s">
        <v>649</v>
      </c>
      <c r="D87" s="84"/>
      <c r="E87" s="31">
        <v>15289691.16</v>
      </c>
      <c r="F87" s="38">
        <f t="shared" si="1"/>
        <v>15289691.16</v>
      </c>
      <c r="G87" s="38">
        <v>15289691.16</v>
      </c>
      <c r="H87" s="39" t="s">
        <v>51</v>
      </c>
    </row>
    <row r="88" spans="1:8" ht="24.6" customHeight="1">
      <c r="A88" s="29" t="s">
        <v>550</v>
      </c>
      <c r="B88" s="30" t="s">
        <v>537</v>
      </c>
      <c r="C88" s="83" t="s">
        <v>650</v>
      </c>
      <c r="D88" s="84"/>
      <c r="E88" s="31">
        <v>15289691.16</v>
      </c>
      <c r="F88" s="38">
        <f t="shared" si="1"/>
        <v>15289691.16</v>
      </c>
      <c r="G88" s="38">
        <v>15289691.16</v>
      </c>
      <c r="H88" s="39" t="s">
        <v>51</v>
      </c>
    </row>
    <row r="89" spans="1:8" ht="24.6" customHeight="1">
      <c r="A89" s="29" t="s">
        <v>552</v>
      </c>
      <c r="B89" s="30" t="s">
        <v>537</v>
      </c>
      <c r="C89" s="83" t="s">
        <v>651</v>
      </c>
      <c r="D89" s="84"/>
      <c r="E89" s="31">
        <v>11691267.92</v>
      </c>
      <c r="F89" s="38">
        <f t="shared" si="1"/>
        <v>11691267.92</v>
      </c>
      <c r="G89" s="38">
        <v>11691267.92</v>
      </c>
      <c r="H89" s="39" t="s">
        <v>51</v>
      </c>
    </row>
    <row r="90" spans="1:8" ht="36.950000000000003" customHeight="1">
      <c r="A90" s="29" t="s">
        <v>554</v>
      </c>
      <c r="B90" s="30" t="s">
        <v>537</v>
      </c>
      <c r="C90" s="83" t="s">
        <v>652</v>
      </c>
      <c r="D90" s="84"/>
      <c r="E90" s="31">
        <v>98315.1</v>
      </c>
      <c r="F90" s="38">
        <f t="shared" si="1"/>
        <v>98315.1</v>
      </c>
      <c r="G90" s="38">
        <v>98315.1</v>
      </c>
      <c r="H90" s="39" t="s">
        <v>51</v>
      </c>
    </row>
    <row r="91" spans="1:8" ht="49.15" customHeight="1">
      <c r="A91" s="29" t="s">
        <v>556</v>
      </c>
      <c r="B91" s="30" t="s">
        <v>537</v>
      </c>
      <c r="C91" s="83" t="s">
        <v>653</v>
      </c>
      <c r="D91" s="84"/>
      <c r="E91" s="31">
        <v>3500108.14</v>
      </c>
      <c r="F91" s="38">
        <f t="shared" si="1"/>
        <v>3500108.14</v>
      </c>
      <c r="G91" s="38">
        <v>3500108.14</v>
      </c>
      <c r="H91" s="39" t="s">
        <v>51</v>
      </c>
    </row>
    <row r="92" spans="1:8" ht="24.6" customHeight="1">
      <c r="A92" s="29" t="s">
        <v>558</v>
      </c>
      <c r="B92" s="30" t="s">
        <v>537</v>
      </c>
      <c r="C92" s="83" t="s">
        <v>654</v>
      </c>
      <c r="D92" s="84"/>
      <c r="E92" s="31">
        <v>1185121.08</v>
      </c>
      <c r="F92" s="38">
        <f t="shared" si="1"/>
        <v>1185121.08</v>
      </c>
      <c r="G92" s="38">
        <v>1185121.08</v>
      </c>
      <c r="H92" s="39" t="s">
        <v>51</v>
      </c>
    </row>
    <row r="93" spans="1:8" ht="36.950000000000003" customHeight="1">
      <c r="A93" s="29" t="s">
        <v>560</v>
      </c>
      <c r="B93" s="30" t="s">
        <v>537</v>
      </c>
      <c r="C93" s="83" t="s">
        <v>655</v>
      </c>
      <c r="D93" s="84"/>
      <c r="E93" s="31">
        <v>1185121.08</v>
      </c>
      <c r="F93" s="38">
        <f t="shared" si="1"/>
        <v>1185121.08</v>
      </c>
      <c r="G93" s="38">
        <v>1185121.08</v>
      </c>
      <c r="H93" s="39" t="s">
        <v>51</v>
      </c>
    </row>
    <row r="94" spans="1:8" ht="24.6" customHeight="1">
      <c r="A94" s="29" t="s">
        <v>562</v>
      </c>
      <c r="B94" s="30" t="s">
        <v>537</v>
      </c>
      <c r="C94" s="83" t="s">
        <v>656</v>
      </c>
      <c r="D94" s="84"/>
      <c r="E94" s="31">
        <v>630476.05000000005</v>
      </c>
      <c r="F94" s="38">
        <f t="shared" si="1"/>
        <v>630476.05000000005</v>
      </c>
      <c r="G94" s="38">
        <v>630476.05000000005</v>
      </c>
      <c r="H94" s="39" t="s">
        <v>51</v>
      </c>
    </row>
    <row r="95" spans="1:8">
      <c r="A95" s="29" t="s">
        <v>566</v>
      </c>
      <c r="B95" s="30" t="s">
        <v>537</v>
      </c>
      <c r="C95" s="83" t="s">
        <v>657</v>
      </c>
      <c r="D95" s="84"/>
      <c r="E95" s="31">
        <v>367158.8</v>
      </c>
      <c r="F95" s="38">
        <f t="shared" si="1"/>
        <v>367158.8</v>
      </c>
      <c r="G95" s="38">
        <v>367158.8</v>
      </c>
      <c r="H95" s="39" t="s">
        <v>51</v>
      </c>
    </row>
    <row r="96" spans="1:8">
      <c r="A96" s="29" t="s">
        <v>568</v>
      </c>
      <c r="B96" s="30" t="s">
        <v>537</v>
      </c>
      <c r="C96" s="83" t="s">
        <v>658</v>
      </c>
      <c r="D96" s="84"/>
      <c r="E96" s="31">
        <v>187486.23</v>
      </c>
      <c r="F96" s="38">
        <f t="shared" si="1"/>
        <v>187486.23</v>
      </c>
      <c r="G96" s="38">
        <v>187486.23</v>
      </c>
      <c r="H96" s="39" t="s">
        <v>51</v>
      </c>
    </row>
    <row r="97" spans="1:8" ht="24.6" customHeight="1">
      <c r="A97" s="25" t="s">
        <v>659</v>
      </c>
      <c r="B97" s="26" t="s">
        <v>537</v>
      </c>
      <c r="C97" s="50" t="s">
        <v>660</v>
      </c>
      <c r="D97" s="51"/>
      <c r="E97" s="28">
        <v>7709650.2000000002</v>
      </c>
      <c r="F97" s="27">
        <f t="shared" si="1"/>
        <v>7709650.2000000002</v>
      </c>
      <c r="G97" s="27">
        <v>7709650.2000000002</v>
      </c>
      <c r="H97" s="37" t="s">
        <v>51</v>
      </c>
    </row>
    <row r="98" spans="1:8">
      <c r="A98" s="29" t="s">
        <v>588</v>
      </c>
      <c r="B98" s="30" t="s">
        <v>537</v>
      </c>
      <c r="C98" s="83" t="s">
        <v>661</v>
      </c>
      <c r="D98" s="84"/>
      <c r="E98" s="31">
        <v>7709650.2000000002</v>
      </c>
      <c r="F98" s="38">
        <f t="shared" si="1"/>
        <v>7709650.2000000002</v>
      </c>
      <c r="G98" s="38">
        <v>7709650.2000000002</v>
      </c>
      <c r="H98" s="39" t="s">
        <v>51</v>
      </c>
    </row>
    <row r="99" spans="1:8">
      <c r="A99" s="29" t="s">
        <v>604</v>
      </c>
      <c r="B99" s="30" t="s">
        <v>537</v>
      </c>
      <c r="C99" s="83" t="s">
        <v>662</v>
      </c>
      <c r="D99" s="84"/>
      <c r="E99" s="31">
        <v>7709650.2000000002</v>
      </c>
      <c r="F99" s="38">
        <f t="shared" si="1"/>
        <v>7709650.2000000002</v>
      </c>
      <c r="G99" s="38">
        <v>7709650.2000000002</v>
      </c>
      <c r="H99" s="39" t="s">
        <v>51</v>
      </c>
    </row>
    <row r="100" spans="1:8">
      <c r="A100" s="25" t="s">
        <v>663</v>
      </c>
      <c r="B100" s="26" t="s">
        <v>537</v>
      </c>
      <c r="C100" s="50" t="s">
        <v>664</v>
      </c>
      <c r="D100" s="51"/>
      <c r="E100" s="28">
        <v>150000</v>
      </c>
      <c r="F100" s="27" t="str">
        <f t="shared" si="1"/>
        <v>-</v>
      </c>
      <c r="G100" s="27" t="s">
        <v>51</v>
      </c>
      <c r="H100" s="37" t="s">
        <v>51</v>
      </c>
    </row>
    <row r="101" spans="1:8">
      <c r="A101" s="29" t="s">
        <v>588</v>
      </c>
      <c r="B101" s="30" t="s">
        <v>537</v>
      </c>
      <c r="C101" s="83" t="s">
        <v>665</v>
      </c>
      <c r="D101" s="84"/>
      <c r="E101" s="31">
        <v>150000</v>
      </c>
      <c r="F101" s="38" t="str">
        <f t="shared" si="1"/>
        <v>-</v>
      </c>
      <c r="G101" s="38" t="s">
        <v>51</v>
      </c>
      <c r="H101" s="39" t="s">
        <v>51</v>
      </c>
    </row>
    <row r="102" spans="1:8">
      <c r="A102" s="29" t="s">
        <v>602</v>
      </c>
      <c r="B102" s="30" t="s">
        <v>537</v>
      </c>
      <c r="C102" s="83" t="s">
        <v>666</v>
      </c>
      <c r="D102" s="84"/>
      <c r="E102" s="31">
        <v>150000</v>
      </c>
      <c r="F102" s="38" t="str">
        <f t="shared" si="1"/>
        <v>-</v>
      </c>
      <c r="G102" s="38" t="s">
        <v>51</v>
      </c>
      <c r="H102" s="39" t="s">
        <v>51</v>
      </c>
    </row>
    <row r="103" spans="1:8">
      <c r="A103" s="25" t="s">
        <v>667</v>
      </c>
      <c r="B103" s="26" t="s">
        <v>537</v>
      </c>
      <c r="C103" s="50" t="s">
        <v>668</v>
      </c>
      <c r="D103" s="51"/>
      <c r="E103" s="28">
        <v>384210090.10000002</v>
      </c>
      <c r="F103" s="27">
        <f t="shared" si="1"/>
        <v>308920936.50999999</v>
      </c>
      <c r="G103" s="27">
        <v>308920936.50999999</v>
      </c>
      <c r="H103" s="37" t="s">
        <v>51</v>
      </c>
    </row>
    <row r="104" spans="1:8" ht="61.5" customHeight="1">
      <c r="A104" s="29" t="s">
        <v>540</v>
      </c>
      <c r="B104" s="30" t="s">
        <v>537</v>
      </c>
      <c r="C104" s="83" t="s">
        <v>669</v>
      </c>
      <c r="D104" s="84"/>
      <c r="E104" s="31">
        <v>39983699.75</v>
      </c>
      <c r="F104" s="38">
        <f t="shared" si="1"/>
        <v>39983699.75</v>
      </c>
      <c r="G104" s="38">
        <v>39983699.75</v>
      </c>
      <c r="H104" s="39" t="s">
        <v>51</v>
      </c>
    </row>
    <row r="105" spans="1:8" ht="24.6" customHeight="1">
      <c r="A105" s="29" t="s">
        <v>542</v>
      </c>
      <c r="B105" s="30" t="s">
        <v>537</v>
      </c>
      <c r="C105" s="83" t="s">
        <v>670</v>
      </c>
      <c r="D105" s="84"/>
      <c r="E105" s="31">
        <v>39983699.75</v>
      </c>
      <c r="F105" s="38">
        <f t="shared" si="1"/>
        <v>39983699.75</v>
      </c>
      <c r="G105" s="38">
        <v>39983699.75</v>
      </c>
      <c r="H105" s="39" t="s">
        <v>51</v>
      </c>
    </row>
    <row r="106" spans="1:8">
      <c r="A106" s="29" t="s">
        <v>544</v>
      </c>
      <c r="B106" s="30" t="s">
        <v>537</v>
      </c>
      <c r="C106" s="83" t="s">
        <v>671</v>
      </c>
      <c r="D106" s="84"/>
      <c r="E106" s="31">
        <v>30669016.899999999</v>
      </c>
      <c r="F106" s="38">
        <f t="shared" si="1"/>
        <v>30669016.899999999</v>
      </c>
      <c r="G106" s="38">
        <v>30669016.899999999</v>
      </c>
      <c r="H106" s="39" t="s">
        <v>51</v>
      </c>
    </row>
    <row r="107" spans="1:8" ht="24.6" customHeight="1">
      <c r="A107" s="29" t="s">
        <v>546</v>
      </c>
      <c r="B107" s="30" t="s">
        <v>537</v>
      </c>
      <c r="C107" s="83" t="s">
        <v>672</v>
      </c>
      <c r="D107" s="84"/>
      <c r="E107" s="31">
        <v>86140.2</v>
      </c>
      <c r="F107" s="38">
        <f t="shared" si="1"/>
        <v>86140.2</v>
      </c>
      <c r="G107" s="38">
        <v>86140.2</v>
      </c>
      <c r="H107" s="39" t="s">
        <v>51</v>
      </c>
    </row>
    <row r="108" spans="1:8" ht="36.950000000000003" customHeight="1">
      <c r="A108" s="29" t="s">
        <v>548</v>
      </c>
      <c r="B108" s="30" t="s">
        <v>537</v>
      </c>
      <c r="C108" s="83" t="s">
        <v>673</v>
      </c>
      <c r="D108" s="84"/>
      <c r="E108" s="31">
        <v>9228542.6500000004</v>
      </c>
      <c r="F108" s="38">
        <f t="shared" si="1"/>
        <v>9228542.6500000004</v>
      </c>
      <c r="G108" s="38">
        <v>9228542.6500000004</v>
      </c>
      <c r="H108" s="39" t="s">
        <v>51</v>
      </c>
    </row>
    <row r="109" spans="1:8" ht="24.6" customHeight="1">
      <c r="A109" s="29" t="s">
        <v>558</v>
      </c>
      <c r="B109" s="30" t="s">
        <v>537</v>
      </c>
      <c r="C109" s="83" t="s">
        <v>674</v>
      </c>
      <c r="D109" s="84"/>
      <c r="E109" s="31">
        <v>285123880</v>
      </c>
      <c r="F109" s="38">
        <f t="shared" si="1"/>
        <v>209934726.41</v>
      </c>
      <c r="G109" s="38">
        <v>209934726.41</v>
      </c>
      <c r="H109" s="39" t="s">
        <v>51</v>
      </c>
    </row>
    <row r="110" spans="1:8" ht="36.950000000000003" customHeight="1">
      <c r="A110" s="29" t="s">
        <v>560</v>
      </c>
      <c r="B110" s="30" t="s">
        <v>537</v>
      </c>
      <c r="C110" s="83" t="s">
        <v>675</v>
      </c>
      <c r="D110" s="84"/>
      <c r="E110" s="31">
        <v>285123880</v>
      </c>
      <c r="F110" s="38">
        <f t="shared" si="1"/>
        <v>209934726.41</v>
      </c>
      <c r="G110" s="38">
        <v>209934726.41</v>
      </c>
      <c r="H110" s="39" t="s">
        <v>51</v>
      </c>
    </row>
    <row r="111" spans="1:8" ht="24.6" customHeight="1">
      <c r="A111" s="29" t="s">
        <v>562</v>
      </c>
      <c r="B111" s="30" t="s">
        <v>537</v>
      </c>
      <c r="C111" s="83" t="s">
        <v>676</v>
      </c>
      <c r="D111" s="84"/>
      <c r="E111" s="31">
        <v>1946825.63</v>
      </c>
      <c r="F111" s="38">
        <f t="shared" si="1"/>
        <v>1946825.63</v>
      </c>
      <c r="G111" s="38">
        <v>1946825.63</v>
      </c>
      <c r="H111" s="39" t="s">
        <v>51</v>
      </c>
    </row>
    <row r="112" spans="1:8" ht="36.950000000000003" customHeight="1">
      <c r="A112" s="29" t="s">
        <v>564</v>
      </c>
      <c r="B112" s="30" t="s">
        <v>537</v>
      </c>
      <c r="C112" s="83" t="s">
        <v>677</v>
      </c>
      <c r="D112" s="84"/>
      <c r="E112" s="31">
        <v>218234963.88</v>
      </c>
      <c r="F112" s="38">
        <f t="shared" si="1"/>
        <v>156044094.47</v>
      </c>
      <c r="G112" s="38">
        <v>156044094.47</v>
      </c>
      <c r="H112" s="39" t="s">
        <v>51</v>
      </c>
    </row>
    <row r="113" spans="1:8">
      <c r="A113" s="29" t="s">
        <v>566</v>
      </c>
      <c r="B113" s="30" t="s">
        <v>537</v>
      </c>
      <c r="C113" s="83" t="s">
        <v>678</v>
      </c>
      <c r="D113" s="84"/>
      <c r="E113" s="31">
        <v>61766028.609999999</v>
      </c>
      <c r="F113" s="38">
        <f t="shared" si="1"/>
        <v>48767744.43</v>
      </c>
      <c r="G113" s="38">
        <v>48767744.43</v>
      </c>
      <c r="H113" s="39" t="s">
        <v>51</v>
      </c>
    </row>
    <row r="114" spans="1:8">
      <c r="A114" s="29" t="s">
        <v>568</v>
      </c>
      <c r="B114" s="30" t="s">
        <v>537</v>
      </c>
      <c r="C114" s="83" t="s">
        <v>679</v>
      </c>
      <c r="D114" s="84"/>
      <c r="E114" s="31">
        <v>3176061.88</v>
      </c>
      <c r="F114" s="38">
        <f t="shared" si="1"/>
        <v>3176061.88</v>
      </c>
      <c r="G114" s="38">
        <v>3176061.88</v>
      </c>
      <c r="H114" s="39" t="s">
        <v>51</v>
      </c>
    </row>
    <row r="115" spans="1:8" ht="24.6" customHeight="1">
      <c r="A115" s="29" t="s">
        <v>570</v>
      </c>
      <c r="B115" s="30" t="s">
        <v>537</v>
      </c>
      <c r="C115" s="83" t="s">
        <v>680</v>
      </c>
      <c r="D115" s="84"/>
      <c r="E115" s="31">
        <v>71940</v>
      </c>
      <c r="F115" s="38">
        <f t="shared" si="1"/>
        <v>71940</v>
      </c>
      <c r="G115" s="38">
        <v>71940</v>
      </c>
      <c r="H115" s="39" t="s">
        <v>51</v>
      </c>
    </row>
    <row r="116" spans="1:8" ht="24.6" customHeight="1">
      <c r="A116" s="29" t="s">
        <v>572</v>
      </c>
      <c r="B116" s="30" t="s">
        <v>537</v>
      </c>
      <c r="C116" s="83" t="s">
        <v>681</v>
      </c>
      <c r="D116" s="84"/>
      <c r="E116" s="31">
        <v>71940</v>
      </c>
      <c r="F116" s="38">
        <f t="shared" si="1"/>
        <v>71940</v>
      </c>
      <c r="G116" s="38">
        <v>71940</v>
      </c>
      <c r="H116" s="39" t="s">
        <v>51</v>
      </c>
    </row>
    <row r="117" spans="1:8" ht="36.950000000000003" customHeight="1">
      <c r="A117" s="29" t="s">
        <v>574</v>
      </c>
      <c r="B117" s="30" t="s">
        <v>537</v>
      </c>
      <c r="C117" s="83" t="s">
        <v>682</v>
      </c>
      <c r="D117" s="84"/>
      <c r="E117" s="31">
        <v>71940</v>
      </c>
      <c r="F117" s="38">
        <f t="shared" si="1"/>
        <v>71940</v>
      </c>
      <c r="G117" s="38">
        <v>71940</v>
      </c>
      <c r="H117" s="39" t="s">
        <v>51</v>
      </c>
    </row>
    <row r="118" spans="1:8" ht="24.6" customHeight="1">
      <c r="A118" s="29" t="s">
        <v>576</v>
      </c>
      <c r="B118" s="30" t="s">
        <v>537</v>
      </c>
      <c r="C118" s="83" t="s">
        <v>683</v>
      </c>
      <c r="D118" s="84"/>
      <c r="E118" s="31">
        <v>5216000</v>
      </c>
      <c r="F118" s="38">
        <f t="shared" si="1"/>
        <v>5216000</v>
      </c>
      <c r="G118" s="38">
        <v>5216000</v>
      </c>
      <c r="H118" s="39" t="s">
        <v>51</v>
      </c>
    </row>
    <row r="119" spans="1:8">
      <c r="A119" s="29" t="s">
        <v>578</v>
      </c>
      <c r="B119" s="30" t="s">
        <v>537</v>
      </c>
      <c r="C119" s="83" t="s">
        <v>684</v>
      </c>
      <c r="D119" s="84"/>
      <c r="E119" s="31">
        <v>5216000</v>
      </c>
      <c r="F119" s="38">
        <f t="shared" si="1"/>
        <v>5216000</v>
      </c>
      <c r="G119" s="38">
        <v>5216000</v>
      </c>
      <c r="H119" s="39" t="s">
        <v>51</v>
      </c>
    </row>
    <row r="120" spans="1:8" ht="36.950000000000003" customHeight="1">
      <c r="A120" s="29" t="s">
        <v>580</v>
      </c>
      <c r="B120" s="30" t="s">
        <v>537</v>
      </c>
      <c r="C120" s="83" t="s">
        <v>685</v>
      </c>
      <c r="D120" s="84"/>
      <c r="E120" s="31">
        <v>5216000</v>
      </c>
      <c r="F120" s="38">
        <f t="shared" si="1"/>
        <v>5216000</v>
      </c>
      <c r="G120" s="38">
        <v>5216000</v>
      </c>
      <c r="H120" s="39" t="s">
        <v>51</v>
      </c>
    </row>
    <row r="121" spans="1:8" ht="36.950000000000003" customHeight="1">
      <c r="A121" s="29" t="s">
        <v>582</v>
      </c>
      <c r="B121" s="30" t="s">
        <v>537</v>
      </c>
      <c r="C121" s="83" t="s">
        <v>686</v>
      </c>
      <c r="D121" s="84"/>
      <c r="E121" s="31">
        <v>636993.18000000005</v>
      </c>
      <c r="F121" s="38">
        <f t="shared" si="1"/>
        <v>636993.18000000005</v>
      </c>
      <c r="G121" s="38">
        <v>636993.18000000005</v>
      </c>
      <c r="H121" s="39" t="s">
        <v>51</v>
      </c>
    </row>
    <row r="122" spans="1:8" ht="49.15" customHeight="1">
      <c r="A122" s="29" t="s">
        <v>584</v>
      </c>
      <c r="B122" s="30" t="s">
        <v>537</v>
      </c>
      <c r="C122" s="83" t="s">
        <v>687</v>
      </c>
      <c r="D122" s="84"/>
      <c r="E122" s="31">
        <v>636993.18000000005</v>
      </c>
      <c r="F122" s="38">
        <f t="shared" si="1"/>
        <v>636993.18000000005</v>
      </c>
      <c r="G122" s="38">
        <v>636993.18000000005</v>
      </c>
      <c r="H122" s="39" t="s">
        <v>51</v>
      </c>
    </row>
    <row r="123" spans="1:8" ht="24.6" customHeight="1">
      <c r="A123" s="29" t="s">
        <v>586</v>
      </c>
      <c r="B123" s="30" t="s">
        <v>537</v>
      </c>
      <c r="C123" s="83" t="s">
        <v>688</v>
      </c>
      <c r="D123" s="84"/>
      <c r="E123" s="31">
        <v>636993.18000000005</v>
      </c>
      <c r="F123" s="38">
        <f t="shared" si="1"/>
        <v>636993.18000000005</v>
      </c>
      <c r="G123" s="38">
        <v>636993.18000000005</v>
      </c>
      <c r="H123" s="39" t="s">
        <v>51</v>
      </c>
    </row>
    <row r="124" spans="1:8">
      <c r="A124" s="29" t="s">
        <v>588</v>
      </c>
      <c r="B124" s="30" t="s">
        <v>537</v>
      </c>
      <c r="C124" s="83" t="s">
        <v>689</v>
      </c>
      <c r="D124" s="84"/>
      <c r="E124" s="31">
        <v>53177577.170000002</v>
      </c>
      <c r="F124" s="38">
        <f t="shared" si="1"/>
        <v>53077577.170000002</v>
      </c>
      <c r="G124" s="38">
        <v>53077577.170000002</v>
      </c>
      <c r="H124" s="39" t="s">
        <v>51</v>
      </c>
    </row>
    <row r="125" spans="1:8" ht="49.15" customHeight="1">
      <c r="A125" s="29" t="s">
        <v>590</v>
      </c>
      <c r="B125" s="30" t="s">
        <v>537</v>
      </c>
      <c r="C125" s="83" t="s">
        <v>690</v>
      </c>
      <c r="D125" s="84"/>
      <c r="E125" s="31">
        <v>50000000</v>
      </c>
      <c r="F125" s="38">
        <f t="shared" si="1"/>
        <v>50000000</v>
      </c>
      <c r="G125" s="38">
        <v>50000000</v>
      </c>
      <c r="H125" s="39" t="s">
        <v>51</v>
      </c>
    </row>
    <row r="126" spans="1:8" ht="61.5" customHeight="1">
      <c r="A126" s="29" t="s">
        <v>592</v>
      </c>
      <c r="B126" s="30" t="s">
        <v>537</v>
      </c>
      <c r="C126" s="83" t="s">
        <v>691</v>
      </c>
      <c r="D126" s="84"/>
      <c r="E126" s="31">
        <v>50000000</v>
      </c>
      <c r="F126" s="38">
        <f t="shared" si="1"/>
        <v>50000000</v>
      </c>
      <c r="G126" s="38">
        <v>50000000</v>
      </c>
      <c r="H126" s="39" t="s">
        <v>51</v>
      </c>
    </row>
    <row r="127" spans="1:8">
      <c r="A127" s="29" t="s">
        <v>594</v>
      </c>
      <c r="B127" s="30" t="s">
        <v>537</v>
      </c>
      <c r="C127" s="83" t="s">
        <v>692</v>
      </c>
      <c r="D127" s="84"/>
      <c r="E127" s="31">
        <v>2297577.17</v>
      </c>
      <c r="F127" s="38">
        <f t="shared" si="1"/>
        <v>2297577.17</v>
      </c>
      <c r="G127" s="38">
        <v>2297577.17</v>
      </c>
      <c r="H127" s="39" t="s">
        <v>51</v>
      </c>
    </row>
    <row r="128" spans="1:8" ht="36.950000000000003" customHeight="1">
      <c r="A128" s="29" t="s">
        <v>596</v>
      </c>
      <c r="B128" s="30" t="s">
        <v>537</v>
      </c>
      <c r="C128" s="83" t="s">
        <v>693</v>
      </c>
      <c r="D128" s="84"/>
      <c r="E128" s="31">
        <v>2297577.17</v>
      </c>
      <c r="F128" s="38">
        <f t="shared" si="1"/>
        <v>2297577.17</v>
      </c>
      <c r="G128" s="38">
        <v>2297577.17</v>
      </c>
      <c r="H128" s="39" t="s">
        <v>51</v>
      </c>
    </row>
    <row r="129" spans="1:8">
      <c r="A129" s="29" t="s">
        <v>598</v>
      </c>
      <c r="B129" s="30" t="s">
        <v>537</v>
      </c>
      <c r="C129" s="83" t="s">
        <v>694</v>
      </c>
      <c r="D129" s="84"/>
      <c r="E129" s="31">
        <v>880000</v>
      </c>
      <c r="F129" s="38">
        <f t="shared" si="1"/>
        <v>780000</v>
      </c>
      <c r="G129" s="38">
        <v>780000</v>
      </c>
      <c r="H129" s="39" t="s">
        <v>51</v>
      </c>
    </row>
    <row r="130" spans="1:8">
      <c r="A130" s="29" t="s">
        <v>600</v>
      </c>
      <c r="B130" s="30" t="s">
        <v>537</v>
      </c>
      <c r="C130" s="83" t="s">
        <v>695</v>
      </c>
      <c r="D130" s="84"/>
      <c r="E130" s="31">
        <v>880000</v>
      </c>
      <c r="F130" s="38">
        <f t="shared" si="1"/>
        <v>780000</v>
      </c>
      <c r="G130" s="38">
        <v>780000</v>
      </c>
      <c r="H130" s="39" t="s">
        <v>51</v>
      </c>
    </row>
    <row r="131" spans="1:8">
      <c r="A131" s="25" t="s">
        <v>696</v>
      </c>
      <c r="B131" s="26" t="s">
        <v>537</v>
      </c>
      <c r="C131" s="50" t="s">
        <v>697</v>
      </c>
      <c r="D131" s="51"/>
      <c r="E131" s="28">
        <v>455034</v>
      </c>
      <c r="F131" s="27">
        <f t="shared" si="1"/>
        <v>455034</v>
      </c>
      <c r="G131" s="27">
        <v>455034</v>
      </c>
      <c r="H131" s="37" t="s">
        <v>51</v>
      </c>
    </row>
    <row r="132" spans="1:8" ht="61.5" customHeight="1">
      <c r="A132" s="29" t="s">
        <v>540</v>
      </c>
      <c r="B132" s="30" t="s">
        <v>537</v>
      </c>
      <c r="C132" s="83" t="s">
        <v>698</v>
      </c>
      <c r="D132" s="84"/>
      <c r="E132" s="31">
        <v>405634</v>
      </c>
      <c r="F132" s="38">
        <f t="shared" si="1"/>
        <v>405634</v>
      </c>
      <c r="G132" s="38">
        <v>405634</v>
      </c>
      <c r="H132" s="39" t="s">
        <v>51</v>
      </c>
    </row>
    <row r="133" spans="1:8" ht="24.6" customHeight="1">
      <c r="A133" s="29" t="s">
        <v>550</v>
      </c>
      <c r="B133" s="30" t="s">
        <v>537</v>
      </c>
      <c r="C133" s="83" t="s">
        <v>699</v>
      </c>
      <c r="D133" s="84"/>
      <c r="E133" s="31">
        <v>405634</v>
      </c>
      <c r="F133" s="38">
        <f t="shared" si="1"/>
        <v>405634</v>
      </c>
      <c r="G133" s="38">
        <v>405634</v>
      </c>
      <c r="H133" s="39" t="s">
        <v>51</v>
      </c>
    </row>
    <row r="134" spans="1:8" ht="24.6" customHeight="1">
      <c r="A134" s="29" t="s">
        <v>552</v>
      </c>
      <c r="B134" s="30" t="s">
        <v>537</v>
      </c>
      <c r="C134" s="83" t="s">
        <v>700</v>
      </c>
      <c r="D134" s="84"/>
      <c r="E134" s="31">
        <v>312549.44</v>
      </c>
      <c r="F134" s="38">
        <f t="shared" si="1"/>
        <v>312549.44</v>
      </c>
      <c r="G134" s="38">
        <v>312549.44</v>
      </c>
      <c r="H134" s="39" t="s">
        <v>51</v>
      </c>
    </row>
    <row r="135" spans="1:8" ht="49.15" customHeight="1">
      <c r="A135" s="29" t="s">
        <v>556</v>
      </c>
      <c r="B135" s="30" t="s">
        <v>537</v>
      </c>
      <c r="C135" s="83" t="s">
        <v>701</v>
      </c>
      <c r="D135" s="84"/>
      <c r="E135" s="31">
        <v>93084.56</v>
      </c>
      <c r="F135" s="38">
        <f t="shared" si="1"/>
        <v>93084.56</v>
      </c>
      <c r="G135" s="38">
        <v>93084.56</v>
      </c>
      <c r="H135" s="39" t="s">
        <v>51</v>
      </c>
    </row>
    <row r="136" spans="1:8" ht="24.6" customHeight="1">
      <c r="A136" s="29" t="s">
        <v>558</v>
      </c>
      <c r="B136" s="30" t="s">
        <v>537</v>
      </c>
      <c r="C136" s="83" t="s">
        <v>702</v>
      </c>
      <c r="D136" s="84"/>
      <c r="E136" s="31">
        <v>49400</v>
      </c>
      <c r="F136" s="38">
        <f t="shared" si="1"/>
        <v>49400</v>
      </c>
      <c r="G136" s="38">
        <v>49400</v>
      </c>
      <c r="H136" s="39" t="s">
        <v>51</v>
      </c>
    </row>
    <row r="137" spans="1:8" ht="36.950000000000003" customHeight="1">
      <c r="A137" s="29" t="s">
        <v>560</v>
      </c>
      <c r="B137" s="30" t="s">
        <v>537</v>
      </c>
      <c r="C137" s="83" t="s">
        <v>703</v>
      </c>
      <c r="D137" s="84"/>
      <c r="E137" s="31">
        <v>49400</v>
      </c>
      <c r="F137" s="38">
        <f t="shared" si="1"/>
        <v>49400</v>
      </c>
      <c r="G137" s="38">
        <v>49400</v>
      </c>
      <c r="H137" s="39" t="s">
        <v>51</v>
      </c>
    </row>
    <row r="138" spans="1:8">
      <c r="A138" s="29" t="s">
        <v>566</v>
      </c>
      <c r="B138" s="30" t="s">
        <v>537</v>
      </c>
      <c r="C138" s="83" t="s">
        <v>704</v>
      </c>
      <c r="D138" s="84"/>
      <c r="E138" s="31">
        <v>49400</v>
      </c>
      <c r="F138" s="38">
        <f t="shared" si="1"/>
        <v>49400</v>
      </c>
      <c r="G138" s="38">
        <v>49400</v>
      </c>
      <c r="H138" s="39" t="s">
        <v>51</v>
      </c>
    </row>
    <row r="139" spans="1:8">
      <c r="A139" s="25" t="s">
        <v>705</v>
      </c>
      <c r="B139" s="26" t="s">
        <v>537</v>
      </c>
      <c r="C139" s="50" t="s">
        <v>706</v>
      </c>
      <c r="D139" s="51"/>
      <c r="E139" s="28">
        <v>455034</v>
      </c>
      <c r="F139" s="27">
        <f t="shared" si="1"/>
        <v>455034</v>
      </c>
      <c r="G139" s="27">
        <v>455034</v>
      </c>
      <c r="H139" s="37" t="s">
        <v>51</v>
      </c>
    </row>
    <row r="140" spans="1:8" ht="61.5" customHeight="1">
      <c r="A140" s="29" t="s">
        <v>540</v>
      </c>
      <c r="B140" s="30" t="s">
        <v>537</v>
      </c>
      <c r="C140" s="83" t="s">
        <v>707</v>
      </c>
      <c r="D140" s="84"/>
      <c r="E140" s="31">
        <v>405634</v>
      </c>
      <c r="F140" s="38">
        <f t="shared" si="1"/>
        <v>405634</v>
      </c>
      <c r="G140" s="38">
        <v>405634</v>
      </c>
      <c r="H140" s="39" t="s">
        <v>51</v>
      </c>
    </row>
    <row r="141" spans="1:8" ht="24.6" customHeight="1">
      <c r="A141" s="29" t="s">
        <v>550</v>
      </c>
      <c r="B141" s="30" t="s">
        <v>537</v>
      </c>
      <c r="C141" s="83" t="s">
        <v>708</v>
      </c>
      <c r="D141" s="84"/>
      <c r="E141" s="31">
        <v>405634</v>
      </c>
      <c r="F141" s="38">
        <f t="shared" si="1"/>
        <v>405634</v>
      </c>
      <c r="G141" s="38">
        <v>405634</v>
      </c>
      <c r="H141" s="39" t="s">
        <v>51</v>
      </c>
    </row>
    <row r="142" spans="1:8" ht="24.6" customHeight="1">
      <c r="A142" s="29" t="s">
        <v>552</v>
      </c>
      <c r="B142" s="30" t="s">
        <v>537</v>
      </c>
      <c r="C142" s="83" t="s">
        <v>709</v>
      </c>
      <c r="D142" s="84"/>
      <c r="E142" s="31">
        <v>312549.44</v>
      </c>
      <c r="F142" s="38">
        <f t="shared" si="1"/>
        <v>312549.44</v>
      </c>
      <c r="G142" s="38">
        <v>312549.44</v>
      </c>
      <c r="H142" s="39" t="s">
        <v>51</v>
      </c>
    </row>
    <row r="143" spans="1:8" ht="49.15" customHeight="1">
      <c r="A143" s="29" t="s">
        <v>556</v>
      </c>
      <c r="B143" s="30" t="s">
        <v>537</v>
      </c>
      <c r="C143" s="83" t="s">
        <v>710</v>
      </c>
      <c r="D143" s="84"/>
      <c r="E143" s="31">
        <v>93084.56</v>
      </c>
      <c r="F143" s="38">
        <f t="shared" ref="F143:F206" si="2">IF(IF(G143="-",0,G143)+IF(H143="-",0,H143)=0,"-",IF(G143="-",0,G143)+IF(H143="-",0,H143))</f>
        <v>93084.56</v>
      </c>
      <c r="G143" s="38">
        <v>93084.56</v>
      </c>
      <c r="H143" s="39" t="s">
        <v>51</v>
      </c>
    </row>
    <row r="144" spans="1:8" ht="24.6" customHeight="1">
      <c r="A144" s="29" t="s">
        <v>558</v>
      </c>
      <c r="B144" s="30" t="s">
        <v>537</v>
      </c>
      <c r="C144" s="83" t="s">
        <v>711</v>
      </c>
      <c r="D144" s="84"/>
      <c r="E144" s="31">
        <v>49400</v>
      </c>
      <c r="F144" s="38">
        <f t="shared" si="2"/>
        <v>49400</v>
      </c>
      <c r="G144" s="38">
        <v>49400</v>
      </c>
      <c r="H144" s="39" t="s">
        <v>51</v>
      </c>
    </row>
    <row r="145" spans="1:8" ht="36.950000000000003" customHeight="1">
      <c r="A145" s="29" t="s">
        <v>560</v>
      </c>
      <c r="B145" s="30" t="s">
        <v>537</v>
      </c>
      <c r="C145" s="83" t="s">
        <v>712</v>
      </c>
      <c r="D145" s="84"/>
      <c r="E145" s="31">
        <v>49400</v>
      </c>
      <c r="F145" s="38">
        <f t="shared" si="2"/>
        <v>49400</v>
      </c>
      <c r="G145" s="38">
        <v>49400</v>
      </c>
      <c r="H145" s="39" t="s">
        <v>51</v>
      </c>
    </row>
    <row r="146" spans="1:8">
      <c r="A146" s="29" t="s">
        <v>566</v>
      </c>
      <c r="B146" s="30" t="s">
        <v>537</v>
      </c>
      <c r="C146" s="83" t="s">
        <v>713</v>
      </c>
      <c r="D146" s="84"/>
      <c r="E146" s="31">
        <v>49400</v>
      </c>
      <c r="F146" s="38">
        <f t="shared" si="2"/>
        <v>49400</v>
      </c>
      <c r="G146" s="38">
        <v>49400</v>
      </c>
      <c r="H146" s="39" t="s">
        <v>51</v>
      </c>
    </row>
    <row r="147" spans="1:8" ht="24.6" customHeight="1">
      <c r="A147" s="25" t="s">
        <v>714</v>
      </c>
      <c r="B147" s="26" t="s">
        <v>537</v>
      </c>
      <c r="C147" s="50" t="s">
        <v>715</v>
      </c>
      <c r="D147" s="51"/>
      <c r="E147" s="28">
        <v>7590160.2400000002</v>
      </c>
      <c r="F147" s="27">
        <f t="shared" si="2"/>
        <v>7546864.2400000002</v>
      </c>
      <c r="G147" s="27">
        <v>7546864.2400000002</v>
      </c>
      <c r="H147" s="37" t="s">
        <v>51</v>
      </c>
    </row>
    <row r="148" spans="1:8" ht="61.5" customHeight="1">
      <c r="A148" s="29" t="s">
        <v>540</v>
      </c>
      <c r="B148" s="30" t="s">
        <v>537</v>
      </c>
      <c r="C148" s="83" t="s">
        <v>716</v>
      </c>
      <c r="D148" s="84"/>
      <c r="E148" s="31">
        <v>5275872.95</v>
      </c>
      <c r="F148" s="38">
        <f t="shared" si="2"/>
        <v>5275872.95</v>
      </c>
      <c r="G148" s="38">
        <v>5275872.95</v>
      </c>
      <c r="H148" s="39" t="s">
        <v>51</v>
      </c>
    </row>
    <row r="149" spans="1:8" ht="24.6" customHeight="1">
      <c r="A149" s="29" t="s">
        <v>542</v>
      </c>
      <c r="B149" s="30" t="s">
        <v>537</v>
      </c>
      <c r="C149" s="83" t="s">
        <v>717</v>
      </c>
      <c r="D149" s="84"/>
      <c r="E149" s="31">
        <v>4638172.95</v>
      </c>
      <c r="F149" s="38">
        <f t="shared" si="2"/>
        <v>4638172.95</v>
      </c>
      <c r="G149" s="38">
        <v>4638172.95</v>
      </c>
      <c r="H149" s="39" t="s">
        <v>51</v>
      </c>
    </row>
    <row r="150" spans="1:8">
      <c r="A150" s="29" t="s">
        <v>544</v>
      </c>
      <c r="B150" s="30" t="s">
        <v>537</v>
      </c>
      <c r="C150" s="83" t="s">
        <v>718</v>
      </c>
      <c r="D150" s="84"/>
      <c r="E150" s="31">
        <v>3577702.04</v>
      </c>
      <c r="F150" s="38">
        <f t="shared" si="2"/>
        <v>3577702.04</v>
      </c>
      <c r="G150" s="38">
        <v>3577702.04</v>
      </c>
      <c r="H150" s="39" t="s">
        <v>51</v>
      </c>
    </row>
    <row r="151" spans="1:8" ht="36.950000000000003" customHeight="1">
      <c r="A151" s="29" t="s">
        <v>548</v>
      </c>
      <c r="B151" s="30" t="s">
        <v>537</v>
      </c>
      <c r="C151" s="83" t="s">
        <v>719</v>
      </c>
      <c r="D151" s="84"/>
      <c r="E151" s="31">
        <v>1060470.9099999999</v>
      </c>
      <c r="F151" s="38">
        <f t="shared" si="2"/>
        <v>1060470.9099999999</v>
      </c>
      <c r="G151" s="38">
        <v>1060470.9099999999</v>
      </c>
      <c r="H151" s="39" t="s">
        <v>51</v>
      </c>
    </row>
    <row r="152" spans="1:8" ht="24.6" customHeight="1">
      <c r="A152" s="29" t="s">
        <v>550</v>
      </c>
      <c r="B152" s="30" t="s">
        <v>537</v>
      </c>
      <c r="C152" s="83" t="s">
        <v>720</v>
      </c>
      <c r="D152" s="84"/>
      <c r="E152" s="31">
        <v>637700</v>
      </c>
      <c r="F152" s="38">
        <f t="shared" si="2"/>
        <v>637700</v>
      </c>
      <c r="G152" s="38">
        <v>637700</v>
      </c>
      <c r="H152" s="39" t="s">
        <v>51</v>
      </c>
    </row>
    <row r="153" spans="1:8" ht="24.6" customHeight="1">
      <c r="A153" s="29" t="s">
        <v>721</v>
      </c>
      <c r="B153" s="30" t="s">
        <v>537</v>
      </c>
      <c r="C153" s="83" t="s">
        <v>722</v>
      </c>
      <c r="D153" s="84"/>
      <c r="E153" s="31">
        <v>637700</v>
      </c>
      <c r="F153" s="38">
        <f t="shared" si="2"/>
        <v>637700</v>
      </c>
      <c r="G153" s="38">
        <v>637700</v>
      </c>
      <c r="H153" s="39" t="s">
        <v>51</v>
      </c>
    </row>
    <row r="154" spans="1:8" ht="24.6" customHeight="1">
      <c r="A154" s="29" t="s">
        <v>558</v>
      </c>
      <c r="B154" s="30" t="s">
        <v>537</v>
      </c>
      <c r="C154" s="83" t="s">
        <v>723</v>
      </c>
      <c r="D154" s="84"/>
      <c r="E154" s="31">
        <v>2314287.29</v>
      </c>
      <c r="F154" s="38">
        <f t="shared" si="2"/>
        <v>2270991.29</v>
      </c>
      <c r="G154" s="38">
        <v>2270991.29</v>
      </c>
      <c r="H154" s="39" t="s">
        <v>51</v>
      </c>
    </row>
    <row r="155" spans="1:8" ht="36.950000000000003" customHeight="1">
      <c r="A155" s="29" t="s">
        <v>560</v>
      </c>
      <c r="B155" s="30" t="s">
        <v>537</v>
      </c>
      <c r="C155" s="83" t="s">
        <v>724</v>
      </c>
      <c r="D155" s="84"/>
      <c r="E155" s="31">
        <v>2314287.29</v>
      </c>
      <c r="F155" s="38">
        <f t="shared" si="2"/>
        <v>2270991.29</v>
      </c>
      <c r="G155" s="38">
        <v>2270991.29</v>
      </c>
      <c r="H155" s="39" t="s">
        <v>51</v>
      </c>
    </row>
    <row r="156" spans="1:8" ht="24.6" customHeight="1">
      <c r="A156" s="29" t="s">
        <v>562</v>
      </c>
      <c r="B156" s="30" t="s">
        <v>537</v>
      </c>
      <c r="C156" s="83" t="s">
        <v>725</v>
      </c>
      <c r="D156" s="84"/>
      <c r="E156" s="31">
        <v>263957.65000000002</v>
      </c>
      <c r="F156" s="38">
        <f t="shared" si="2"/>
        <v>263957.65000000002</v>
      </c>
      <c r="G156" s="38">
        <v>263957.65000000002</v>
      </c>
      <c r="H156" s="39" t="s">
        <v>51</v>
      </c>
    </row>
    <row r="157" spans="1:8">
      <c r="A157" s="29" t="s">
        <v>566</v>
      </c>
      <c r="B157" s="30" t="s">
        <v>537</v>
      </c>
      <c r="C157" s="83" t="s">
        <v>726</v>
      </c>
      <c r="D157" s="84"/>
      <c r="E157" s="31">
        <v>2050329.64</v>
      </c>
      <c r="F157" s="38">
        <f t="shared" si="2"/>
        <v>2007033.64</v>
      </c>
      <c r="G157" s="38">
        <v>2007033.64</v>
      </c>
      <c r="H157" s="39" t="s">
        <v>51</v>
      </c>
    </row>
    <row r="158" spans="1:8" ht="49.15" customHeight="1">
      <c r="A158" s="25" t="s">
        <v>727</v>
      </c>
      <c r="B158" s="26" t="s">
        <v>537</v>
      </c>
      <c r="C158" s="50" t="s">
        <v>728</v>
      </c>
      <c r="D158" s="51"/>
      <c r="E158" s="28">
        <v>7140460.2400000002</v>
      </c>
      <c r="F158" s="27">
        <f t="shared" si="2"/>
        <v>7097164.2400000002</v>
      </c>
      <c r="G158" s="27">
        <v>7097164.2400000002</v>
      </c>
      <c r="H158" s="37" t="s">
        <v>51</v>
      </c>
    </row>
    <row r="159" spans="1:8" ht="61.5" customHeight="1">
      <c r="A159" s="29" t="s">
        <v>540</v>
      </c>
      <c r="B159" s="30" t="s">
        <v>537</v>
      </c>
      <c r="C159" s="83" t="s">
        <v>729</v>
      </c>
      <c r="D159" s="84"/>
      <c r="E159" s="31">
        <v>4875872.95</v>
      </c>
      <c r="F159" s="38">
        <f t="shared" si="2"/>
        <v>4875872.95</v>
      </c>
      <c r="G159" s="38">
        <v>4875872.95</v>
      </c>
      <c r="H159" s="39" t="s">
        <v>51</v>
      </c>
    </row>
    <row r="160" spans="1:8" ht="24.6" customHeight="1">
      <c r="A160" s="29" t="s">
        <v>542</v>
      </c>
      <c r="B160" s="30" t="s">
        <v>537</v>
      </c>
      <c r="C160" s="83" t="s">
        <v>730</v>
      </c>
      <c r="D160" s="84"/>
      <c r="E160" s="31">
        <v>4638172.95</v>
      </c>
      <c r="F160" s="38">
        <f t="shared" si="2"/>
        <v>4638172.95</v>
      </c>
      <c r="G160" s="38">
        <v>4638172.95</v>
      </c>
      <c r="H160" s="39" t="s">
        <v>51</v>
      </c>
    </row>
    <row r="161" spans="1:8">
      <c r="A161" s="29" t="s">
        <v>544</v>
      </c>
      <c r="B161" s="30" t="s">
        <v>537</v>
      </c>
      <c r="C161" s="83" t="s">
        <v>731</v>
      </c>
      <c r="D161" s="84"/>
      <c r="E161" s="31">
        <v>3577702.04</v>
      </c>
      <c r="F161" s="38">
        <f t="shared" si="2"/>
        <v>3577702.04</v>
      </c>
      <c r="G161" s="38">
        <v>3577702.04</v>
      </c>
      <c r="H161" s="39" t="s">
        <v>51</v>
      </c>
    </row>
    <row r="162" spans="1:8" ht="36.950000000000003" customHeight="1">
      <c r="A162" s="29" t="s">
        <v>548</v>
      </c>
      <c r="B162" s="30" t="s">
        <v>537</v>
      </c>
      <c r="C162" s="83" t="s">
        <v>732</v>
      </c>
      <c r="D162" s="84"/>
      <c r="E162" s="31">
        <v>1060470.9099999999</v>
      </c>
      <c r="F162" s="38">
        <f t="shared" si="2"/>
        <v>1060470.9099999999</v>
      </c>
      <c r="G162" s="38">
        <v>1060470.9099999999</v>
      </c>
      <c r="H162" s="39" t="s">
        <v>51</v>
      </c>
    </row>
    <row r="163" spans="1:8" ht="24.6" customHeight="1">
      <c r="A163" s="29" t="s">
        <v>550</v>
      </c>
      <c r="B163" s="30" t="s">
        <v>537</v>
      </c>
      <c r="C163" s="83" t="s">
        <v>733</v>
      </c>
      <c r="D163" s="84"/>
      <c r="E163" s="31">
        <v>237700</v>
      </c>
      <c r="F163" s="38">
        <f t="shared" si="2"/>
        <v>237700</v>
      </c>
      <c r="G163" s="38">
        <v>237700</v>
      </c>
      <c r="H163" s="39" t="s">
        <v>51</v>
      </c>
    </row>
    <row r="164" spans="1:8" ht="24.6" customHeight="1">
      <c r="A164" s="29" t="s">
        <v>721</v>
      </c>
      <c r="B164" s="30" t="s">
        <v>537</v>
      </c>
      <c r="C164" s="83" t="s">
        <v>734</v>
      </c>
      <c r="D164" s="84"/>
      <c r="E164" s="31">
        <v>237700</v>
      </c>
      <c r="F164" s="38">
        <f t="shared" si="2"/>
        <v>237700</v>
      </c>
      <c r="G164" s="38">
        <v>237700</v>
      </c>
      <c r="H164" s="39" t="s">
        <v>51</v>
      </c>
    </row>
    <row r="165" spans="1:8" ht="24.6" customHeight="1">
      <c r="A165" s="29" t="s">
        <v>558</v>
      </c>
      <c r="B165" s="30" t="s">
        <v>537</v>
      </c>
      <c r="C165" s="83" t="s">
        <v>735</v>
      </c>
      <c r="D165" s="84"/>
      <c r="E165" s="31">
        <v>2264587.29</v>
      </c>
      <c r="F165" s="38">
        <f t="shared" si="2"/>
        <v>2221291.29</v>
      </c>
      <c r="G165" s="38">
        <v>2221291.29</v>
      </c>
      <c r="H165" s="39" t="s">
        <v>51</v>
      </c>
    </row>
    <row r="166" spans="1:8" ht="36.950000000000003" customHeight="1">
      <c r="A166" s="29" t="s">
        <v>560</v>
      </c>
      <c r="B166" s="30" t="s">
        <v>537</v>
      </c>
      <c r="C166" s="83" t="s">
        <v>736</v>
      </c>
      <c r="D166" s="84"/>
      <c r="E166" s="31">
        <v>2264587.29</v>
      </c>
      <c r="F166" s="38">
        <f t="shared" si="2"/>
        <v>2221291.29</v>
      </c>
      <c r="G166" s="38">
        <v>2221291.29</v>
      </c>
      <c r="H166" s="39" t="s">
        <v>51</v>
      </c>
    </row>
    <row r="167" spans="1:8" ht="24.6" customHeight="1">
      <c r="A167" s="29" t="s">
        <v>562</v>
      </c>
      <c r="B167" s="30" t="s">
        <v>537</v>
      </c>
      <c r="C167" s="83" t="s">
        <v>737</v>
      </c>
      <c r="D167" s="84"/>
      <c r="E167" s="31">
        <v>263957.65000000002</v>
      </c>
      <c r="F167" s="38">
        <f t="shared" si="2"/>
        <v>263957.65000000002</v>
      </c>
      <c r="G167" s="38">
        <v>263957.65000000002</v>
      </c>
      <c r="H167" s="39" t="s">
        <v>51</v>
      </c>
    </row>
    <row r="168" spans="1:8">
      <c r="A168" s="29" t="s">
        <v>566</v>
      </c>
      <c r="B168" s="30" t="s">
        <v>537</v>
      </c>
      <c r="C168" s="83" t="s">
        <v>738</v>
      </c>
      <c r="D168" s="84"/>
      <c r="E168" s="31">
        <v>2000629.64</v>
      </c>
      <c r="F168" s="38">
        <f t="shared" si="2"/>
        <v>1957333.64</v>
      </c>
      <c r="G168" s="38">
        <v>1957333.64</v>
      </c>
      <c r="H168" s="39" t="s">
        <v>51</v>
      </c>
    </row>
    <row r="169" spans="1:8" ht="36.950000000000003" customHeight="1">
      <c r="A169" s="25" t="s">
        <v>739</v>
      </c>
      <c r="B169" s="26" t="s">
        <v>537</v>
      </c>
      <c r="C169" s="50" t="s">
        <v>740</v>
      </c>
      <c r="D169" s="51"/>
      <c r="E169" s="28">
        <v>449700</v>
      </c>
      <c r="F169" s="27">
        <f t="shared" si="2"/>
        <v>449700</v>
      </c>
      <c r="G169" s="27">
        <v>449700</v>
      </c>
      <c r="H169" s="37" t="s">
        <v>51</v>
      </c>
    </row>
    <row r="170" spans="1:8" ht="61.5" customHeight="1">
      <c r="A170" s="29" t="s">
        <v>540</v>
      </c>
      <c r="B170" s="30" t="s">
        <v>537</v>
      </c>
      <c r="C170" s="83" t="s">
        <v>741</v>
      </c>
      <c r="D170" s="84"/>
      <c r="E170" s="31">
        <v>400000</v>
      </c>
      <c r="F170" s="38">
        <f t="shared" si="2"/>
        <v>400000</v>
      </c>
      <c r="G170" s="38">
        <v>400000</v>
      </c>
      <c r="H170" s="39" t="s">
        <v>51</v>
      </c>
    </row>
    <row r="171" spans="1:8" ht="24.6" customHeight="1">
      <c r="A171" s="29" t="s">
        <v>550</v>
      </c>
      <c r="B171" s="30" t="s">
        <v>537</v>
      </c>
      <c r="C171" s="83" t="s">
        <v>742</v>
      </c>
      <c r="D171" s="84"/>
      <c r="E171" s="31">
        <v>400000</v>
      </c>
      <c r="F171" s="38">
        <f t="shared" si="2"/>
        <v>400000</v>
      </c>
      <c r="G171" s="38">
        <v>400000</v>
      </c>
      <c r="H171" s="39" t="s">
        <v>51</v>
      </c>
    </row>
    <row r="172" spans="1:8" ht="24.6" customHeight="1">
      <c r="A172" s="29" t="s">
        <v>721</v>
      </c>
      <c r="B172" s="30" t="s">
        <v>537</v>
      </c>
      <c r="C172" s="83" t="s">
        <v>743</v>
      </c>
      <c r="D172" s="84"/>
      <c r="E172" s="31">
        <v>400000</v>
      </c>
      <c r="F172" s="38">
        <f t="shared" si="2"/>
        <v>400000</v>
      </c>
      <c r="G172" s="38">
        <v>400000</v>
      </c>
      <c r="H172" s="39" t="s">
        <v>51</v>
      </c>
    </row>
    <row r="173" spans="1:8" ht="24.6" customHeight="1">
      <c r="A173" s="29" t="s">
        <v>558</v>
      </c>
      <c r="B173" s="30" t="s">
        <v>537</v>
      </c>
      <c r="C173" s="83" t="s">
        <v>744</v>
      </c>
      <c r="D173" s="84"/>
      <c r="E173" s="31">
        <v>49700</v>
      </c>
      <c r="F173" s="38">
        <f t="shared" si="2"/>
        <v>49700</v>
      </c>
      <c r="G173" s="38">
        <v>49700</v>
      </c>
      <c r="H173" s="39" t="s">
        <v>51</v>
      </c>
    </row>
    <row r="174" spans="1:8" ht="36.950000000000003" customHeight="1">
      <c r="A174" s="29" t="s">
        <v>560</v>
      </c>
      <c r="B174" s="30" t="s">
        <v>537</v>
      </c>
      <c r="C174" s="83" t="s">
        <v>745</v>
      </c>
      <c r="D174" s="84"/>
      <c r="E174" s="31">
        <v>49700</v>
      </c>
      <c r="F174" s="38">
        <f t="shared" si="2"/>
        <v>49700</v>
      </c>
      <c r="G174" s="38">
        <v>49700</v>
      </c>
      <c r="H174" s="39" t="s">
        <v>51</v>
      </c>
    </row>
    <row r="175" spans="1:8">
      <c r="A175" s="29" t="s">
        <v>566</v>
      </c>
      <c r="B175" s="30" t="s">
        <v>537</v>
      </c>
      <c r="C175" s="83" t="s">
        <v>746</v>
      </c>
      <c r="D175" s="84"/>
      <c r="E175" s="31">
        <v>49700</v>
      </c>
      <c r="F175" s="38">
        <f t="shared" si="2"/>
        <v>49700</v>
      </c>
      <c r="G175" s="38">
        <v>49700</v>
      </c>
      <c r="H175" s="39" t="s">
        <v>51</v>
      </c>
    </row>
    <row r="176" spans="1:8">
      <c r="A176" s="25" t="s">
        <v>747</v>
      </c>
      <c r="B176" s="26" t="s">
        <v>537</v>
      </c>
      <c r="C176" s="50" t="s">
        <v>748</v>
      </c>
      <c r="D176" s="51"/>
      <c r="E176" s="28">
        <v>608970421.46000004</v>
      </c>
      <c r="F176" s="27">
        <f t="shared" si="2"/>
        <v>553322306.12</v>
      </c>
      <c r="G176" s="27">
        <v>553322306.12</v>
      </c>
      <c r="H176" s="37" t="s">
        <v>51</v>
      </c>
    </row>
    <row r="177" spans="1:8" ht="61.5" customHeight="1">
      <c r="A177" s="29" t="s">
        <v>540</v>
      </c>
      <c r="B177" s="30" t="s">
        <v>537</v>
      </c>
      <c r="C177" s="83" t="s">
        <v>749</v>
      </c>
      <c r="D177" s="84"/>
      <c r="E177" s="31">
        <v>12451929.34</v>
      </c>
      <c r="F177" s="38">
        <f t="shared" si="2"/>
        <v>12451929.34</v>
      </c>
      <c r="G177" s="38">
        <v>12451929.34</v>
      </c>
      <c r="H177" s="39" t="s">
        <v>51</v>
      </c>
    </row>
    <row r="178" spans="1:8" ht="24.6" customHeight="1">
      <c r="A178" s="29" t="s">
        <v>542</v>
      </c>
      <c r="B178" s="30" t="s">
        <v>537</v>
      </c>
      <c r="C178" s="83" t="s">
        <v>750</v>
      </c>
      <c r="D178" s="84"/>
      <c r="E178" s="31">
        <v>12451929.34</v>
      </c>
      <c r="F178" s="38">
        <f t="shared" si="2"/>
        <v>12451929.34</v>
      </c>
      <c r="G178" s="38">
        <v>12451929.34</v>
      </c>
      <c r="H178" s="39" t="s">
        <v>51</v>
      </c>
    </row>
    <row r="179" spans="1:8">
      <c r="A179" s="29" t="s">
        <v>544</v>
      </c>
      <c r="B179" s="30" t="s">
        <v>537</v>
      </c>
      <c r="C179" s="83" t="s">
        <v>751</v>
      </c>
      <c r="D179" s="84"/>
      <c r="E179" s="31">
        <v>9564968.2799999993</v>
      </c>
      <c r="F179" s="38">
        <f t="shared" si="2"/>
        <v>9564968.2799999993</v>
      </c>
      <c r="G179" s="38">
        <v>9564968.2799999993</v>
      </c>
      <c r="H179" s="39" t="s">
        <v>51</v>
      </c>
    </row>
    <row r="180" spans="1:8" ht="24.6" customHeight="1">
      <c r="A180" s="29" t="s">
        <v>546</v>
      </c>
      <c r="B180" s="30" t="s">
        <v>537</v>
      </c>
      <c r="C180" s="83" t="s">
        <v>752</v>
      </c>
      <c r="D180" s="84"/>
      <c r="E180" s="31">
        <v>11750</v>
      </c>
      <c r="F180" s="38">
        <f t="shared" si="2"/>
        <v>11750</v>
      </c>
      <c r="G180" s="38">
        <v>11750</v>
      </c>
      <c r="H180" s="39" t="s">
        <v>51</v>
      </c>
    </row>
    <row r="181" spans="1:8" ht="36.950000000000003" customHeight="1">
      <c r="A181" s="29" t="s">
        <v>548</v>
      </c>
      <c r="B181" s="30" t="s">
        <v>537</v>
      </c>
      <c r="C181" s="83" t="s">
        <v>753</v>
      </c>
      <c r="D181" s="84"/>
      <c r="E181" s="31">
        <v>2875211.06</v>
      </c>
      <c r="F181" s="38">
        <f t="shared" si="2"/>
        <v>2875211.06</v>
      </c>
      <c r="G181" s="38">
        <v>2875211.06</v>
      </c>
      <c r="H181" s="39" t="s">
        <v>51</v>
      </c>
    </row>
    <row r="182" spans="1:8" ht="24.6" customHeight="1">
      <c r="A182" s="29" t="s">
        <v>558</v>
      </c>
      <c r="B182" s="30" t="s">
        <v>537</v>
      </c>
      <c r="C182" s="83" t="s">
        <v>754</v>
      </c>
      <c r="D182" s="84"/>
      <c r="E182" s="31">
        <v>499411489.23000002</v>
      </c>
      <c r="F182" s="38">
        <f t="shared" si="2"/>
        <v>443763373.88999999</v>
      </c>
      <c r="G182" s="38">
        <v>443763373.88999999</v>
      </c>
      <c r="H182" s="39" t="s">
        <v>51</v>
      </c>
    </row>
    <row r="183" spans="1:8" ht="36.950000000000003" customHeight="1">
      <c r="A183" s="29" t="s">
        <v>560</v>
      </c>
      <c r="B183" s="30" t="s">
        <v>537</v>
      </c>
      <c r="C183" s="83" t="s">
        <v>755</v>
      </c>
      <c r="D183" s="84"/>
      <c r="E183" s="31">
        <v>499411489.23000002</v>
      </c>
      <c r="F183" s="38">
        <f t="shared" si="2"/>
        <v>443763373.88999999</v>
      </c>
      <c r="G183" s="38">
        <v>443763373.88999999</v>
      </c>
      <c r="H183" s="39" t="s">
        <v>51</v>
      </c>
    </row>
    <row r="184" spans="1:8" ht="24.6" customHeight="1">
      <c r="A184" s="29" t="s">
        <v>562</v>
      </c>
      <c r="B184" s="30" t="s">
        <v>537</v>
      </c>
      <c r="C184" s="83" t="s">
        <v>756</v>
      </c>
      <c r="D184" s="84"/>
      <c r="E184" s="31">
        <v>481286.8</v>
      </c>
      <c r="F184" s="38">
        <f t="shared" si="2"/>
        <v>481286.8</v>
      </c>
      <c r="G184" s="38">
        <v>481286.8</v>
      </c>
      <c r="H184" s="39" t="s">
        <v>51</v>
      </c>
    </row>
    <row r="185" spans="1:8" ht="36.950000000000003" customHeight="1">
      <c r="A185" s="29" t="s">
        <v>564</v>
      </c>
      <c r="B185" s="30" t="s">
        <v>537</v>
      </c>
      <c r="C185" s="83" t="s">
        <v>757</v>
      </c>
      <c r="D185" s="84"/>
      <c r="E185" s="31">
        <v>24167809</v>
      </c>
      <c r="F185" s="38">
        <f t="shared" si="2"/>
        <v>599800</v>
      </c>
      <c r="G185" s="38">
        <v>599800</v>
      </c>
      <c r="H185" s="39" t="s">
        <v>51</v>
      </c>
    </row>
    <row r="186" spans="1:8">
      <c r="A186" s="29" t="s">
        <v>566</v>
      </c>
      <c r="B186" s="30" t="s">
        <v>537</v>
      </c>
      <c r="C186" s="83" t="s">
        <v>758</v>
      </c>
      <c r="D186" s="84"/>
      <c r="E186" s="31">
        <v>474762393.43000001</v>
      </c>
      <c r="F186" s="38">
        <f t="shared" si="2"/>
        <v>442682287.08999997</v>
      </c>
      <c r="G186" s="38">
        <v>442682287.08999997</v>
      </c>
      <c r="H186" s="39" t="s">
        <v>51</v>
      </c>
    </row>
    <row r="187" spans="1:8" ht="24.6" customHeight="1">
      <c r="A187" s="29" t="s">
        <v>576</v>
      </c>
      <c r="B187" s="30" t="s">
        <v>537</v>
      </c>
      <c r="C187" s="83" t="s">
        <v>759</v>
      </c>
      <c r="D187" s="84"/>
      <c r="E187" s="31">
        <v>1163000</v>
      </c>
      <c r="F187" s="38">
        <f t="shared" si="2"/>
        <v>1163000</v>
      </c>
      <c r="G187" s="38">
        <v>1163000</v>
      </c>
      <c r="H187" s="39" t="s">
        <v>51</v>
      </c>
    </row>
    <row r="188" spans="1:8">
      <c r="A188" s="29" t="s">
        <v>578</v>
      </c>
      <c r="B188" s="30" t="s">
        <v>537</v>
      </c>
      <c r="C188" s="83" t="s">
        <v>760</v>
      </c>
      <c r="D188" s="84"/>
      <c r="E188" s="31">
        <v>1163000</v>
      </c>
      <c r="F188" s="38">
        <f t="shared" si="2"/>
        <v>1163000</v>
      </c>
      <c r="G188" s="38">
        <v>1163000</v>
      </c>
      <c r="H188" s="39" t="s">
        <v>51</v>
      </c>
    </row>
    <row r="189" spans="1:8" ht="36.950000000000003" customHeight="1">
      <c r="A189" s="29" t="s">
        <v>761</v>
      </c>
      <c r="B189" s="30" t="s">
        <v>537</v>
      </c>
      <c r="C189" s="83" t="s">
        <v>762</v>
      </c>
      <c r="D189" s="84"/>
      <c r="E189" s="31">
        <v>1163000</v>
      </c>
      <c r="F189" s="38">
        <f t="shared" si="2"/>
        <v>1163000</v>
      </c>
      <c r="G189" s="38">
        <v>1163000</v>
      </c>
      <c r="H189" s="39" t="s">
        <v>51</v>
      </c>
    </row>
    <row r="190" spans="1:8" ht="36.950000000000003" customHeight="1">
      <c r="A190" s="29" t="s">
        <v>582</v>
      </c>
      <c r="B190" s="30" t="s">
        <v>537</v>
      </c>
      <c r="C190" s="83" t="s">
        <v>763</v>
      </c>
      <c r="D190" s="84"/>
      <c r="E190" s="31">
        <v>52694477.640000001</v>
      </c>
      <c r="F190" s="38">
        <f t="shared" si="2"/>
        <v>52694477.640000001</v>
      </c>
      <c r="G190" s="38">
        <v>52694477.640000001</v>
      </c>
      <c r="H190" s="39" t="s">
        <v>51</v>
      </c>
    </row>
    <row r="191" spans="1:8">
      <c r="A191" s="29" t="s">
        <v>764</v>
      </c>
      <c r="B191" s="30" t="s">
        <v>537</v>
      </c>
      <c r="C191" s="83" t="s">
        <v>765</v>
      </c>
      <c r="D191" s="84"/>
      <c r="E191" s="31">
        <v>32491477.640000001</v>
      </c>
      <c r="F191" s="38">
        <f t="shared" si="2"/>
        <v>32491477.640000001</v>
      </c>
      <c r="G191" s="38">
        <v>32491477.640000001</v>
      </c>
      <c r="H191" s="39" t="s">
        <v>51</v>
      </c>
    </row>
    <row r="192" spans="1:8" ht="49.15" customHeight="1">
      <c r="A192" s="29" t="s">
        <v>766</v>
      </c>
      <c r="B192" s="30" t="s">
        <v>537</v>
      </c>
      <c r="C192" s="83" t="s">
        <v>767</v>
      </c>
      <c r="D192" s="84"/>
      <c r="E192" s="31">
        <v>32491477.640000001</v>
      </c>
      <c r="F192" s="38">
        <f t="shared" si="2"/>
        <v>32491477.640000001</v>
      </c>
      <c r="G192" s="38">
        <v>32491477.640000001</v>
      </c>
      <c r="H192" s="39" t="s">
        <v>51</v>
      </c>
    </row>
    <row r="193" spans="1:8">
      <c r="A193" s="29" t="s">
        <v>768</v>
      </c>
      <c r="B193" s="30" t="s">
        <v>537</v>
      </c>
      <c r="C193" s="83" t="s">
        <v>769</v>
      </c>
      <c r="D193" s="84"/>
      <c r="E193" s="31">
        <v>20203000</v>
      </c>
      <c r="F193" s="38">
        <f t="shared" si="2"/>
        <v>20203000</v>
      </c>
      <c r="G193" s="38">
        <v>20203000</v>
      </c>
      <c r="H193" s="39" t="s">
        <v>51</v>
      </c>
    </row>
    <row r="194" spans="1:8">
      <c r="A194" s="29" t="s">
        <v>770</v>
      </c>
      <c r="B194" s="30" t="s">
        <v>537</v>
      </c>
      <c r="C194" s="83" t="s">
        <v>771</v>
      </c>
      <c r="D194" s="84"/>
      <c r="E194" s="31">
        <v>20203000</v>
      </c>
      <c r="F194" s="38">
        <f t="shared" si="2"/>
        <v>20203000</v>
      </c>
      <c r="G194" s="38">
        <v>20203000</v>
      </c>
      <c r="H194" s="39" t="s">
        <v>51</v>
      </c>
    </row>
    <row r="195" spans="1:8">
      <c r="A195" s="29" t="s">
        <v>588</v>
      </c>
      <c r="B195" s="30" t="s">
        <v>537</v>
      </c>
      <c r="C195" s="83" t="s">
        <v>772</v>
      </c>
      <c r="D195" s="84"/>
      <c r="E195" s="31">
        <v>43249525.25</v>
      </c>
      <c r="F195" s="38">
        <f t="shared" si="2"/>
        <v>43249525.25</v>
      </c>
      <c r="G195" s="38">
        <v>43249525.25</v>
      </c>
      <c r="H195" s="39" t="s">
        <v>51</v>
      </c>
    </row>
    <row r="196" spans="1:8" ht="49.15" customHeight="1">
      <c r="A196" s="29" t="s">
        <v>590</v>
      </c>
      <c r="B196" s="30" t="s">
        <v>537</v>
      </c>
      <c r="C196" s="83" t="s">
        <v>773</v>
      </c>
      <c r="D196" s="84"/>
      <c r="E196" s="31">
        <v>43249525.25</v>
      </c>
      <c r="F196" s="38">
        <f t="shared" si="2"/>
        <v>43249525.25</v>
      </c>
      <c r="G196" s="38">
        <v>43249525.25</v>
      </c>
      <c r="H196" s="39" t="s">
        <v>51</v>
      </c>
    </row>
    <row r="197" spans="1:8" ht="49.15" customHeight="1">
      <c r="A197" s="29" t="s">
        <v>774</v>
      </c>
      <c r="B197" s="30" t="s">
        <v>537</v>
      </c>
      <c r="C197" s="83" t="s">
        <v>775</v>
      </c>
      <c r="D197" s="84"/>
      <c r="E197" s="31">
        <v>40096008.689999998</v>
      </c>
      <c r="F197" s="38">
        <f t="shared" si="2"/>
        <v>40096008.689999998</v>
      </c>
      <c r="G197" s="38">
        <v>40096008.689999998</v>
      </c>
      <c r="H197" s="39" t="s">
        <v>51</v>
      </c>
    </row>
    <row r="198" spans="1:8" ht="61.5" customHeight="1">
      <c r="A198" s="29" t="s">
        <v>592</v>
      </c>
      <c r="B198" s="30" t="s">
        <v>537</v>
      </c>
      <c r="C198" s="83" t="s">
        <v>776</v>
      </c>
      <c r="D198" s="84"/>
      <c r="E198" s="31">
        <v>3153516.56</v>
      </c>
      <c r="F198" s="38">
        <f t="shared" si="2"/>
        <v>3153516.56</v>
      </c>
      <c r="G198" s="38">
        <v>3153516.56</v>
      </c>
      <c r="H198" s="39" t="s">
        <v>51</v>
      </c>
    </row>
    <row r="199" spans="1:8">
      <c r="A199" s="25" t="s">
        <v>777</v>
      </c>
      <c r="B199" s="26" t="s">
        <v>537</v>
      </c>
      <c r="C199" s="50" t="s">
        <v>778</v>
      </c>
      <c r="D199" s="51"/>
      <c r="E199" s="28">
        <v>27871838.43</v>
      </c>
      <c r="F199" s="27">
        <f t="shared" si="2"/>
        <v>27871836.91</v>
      </c>
      <c r="G199" s="27">
        <v>27871836.91</v>
      </c>
      <c r="H199" s="37" t="s">
        <v>51</v>
      </c>
    </row>
    <row r="200" spans="1:8" ht="24.6" customHeight="1">
      <c r="A200" s="29" t="s">
        <v>558</v>
      </c>
      <c r="B200" s="30" t="s">
        <v>537</v>
      </c>
      <c r="C200" s="83" t="s">
        <v>779</v>
      </c>
      <c r="D200" s="84"/>
      <c r="E200" s="31">
        <v>1.52</v>
      </c>
      <c r="F200" s="38" t="str">
        <f t="shared" si="2"/>
        <v>-</v>
      </c>
      <c r="G200" s="38" t="s">
        <v>51</v>
      </c>
      <c r="H200" s="39" t="s">
        <v>51</v>
      </c>
    </row>
    <row r="201" spans="1:8" ht="36.950000000000003" customHeight="1">
      <c r="A201" s="29" t="s">
        <v>560</v>
      </c>
      <c r="B201" s="30" t="s">
        <v>537</v>
      </c>
      <c r="C201" s="83" t="s">
        <v>780</v>
      </c>
      <c r="D201" s="84"/>
      <c r="E201" s="31">
        <v>1.52</v>
      </c>
      <c r="F201" s="38" t="str">
        <f t="shared" si="2"/>
        <v>-</v>
      </c>
      <c r="G201" s="38" t="s">
        <v>51</v>
      </c>
      <c r="H201" s="39" t="s">
        <v>51</v>
      </c>
    </row>
    <row r="202" spans="1:8">
      <c r="A202" s="29" t="s">
        <v>566</v>
      </c>
      <c r="B202" s="30" t="s">
        <v>537</v>
      </c>
      <c r="C202" s="83" t="s">
        <v>781</v>
      </c>
      <c r="D202" s="84"/>
      <c r="E202" s="31">
        <v>1.52</v>
      </c>
      <c r="F202" s="38" t="str">
        <f t="shared" si="2"/>
        <v>-</v>
      </c>
      <c r="G202" s="38" t="s">
        <v>51</v>
      </c>
      <c r="H202" s="39" t="s">
        <v>51</v>
      </c>
    </row>
    <row r="203" spans="1:8">
      <c r="A203" s="29" t="s">
        <v>588</v>
      </c>
      <c r="B203" s="30" t="s">
        <v>537</v>
      </c>
      <c r="C203" s="83" t="s">
        <v>782</v>
      </c>
      <c r="D203" s="84"/>
      <c r="E203" s="31">
        <v>27871836.91</v>
      </c>
      <c r="F203" s="38">
        <f t="shared" si="2"/>
        <v>27871836.91</v>
      </c>
      <c r="G203" s="38">
        <v>27871836.91</v>
      </c>
      <c r="H203" s="39" t="s">
        <v>51</v>
      </c>
    </row>
    <row r="204" spans="1:8" ht="49.15" customHeight="1">
      <c r="A204" s="29" t="s">
        <v>590</v>
      </c>
      <c r="B204" s="30" t="s">
        <v>537</v>
      </c>
      <c r="C204" s="83" t="s">
        <v>783</v>
      </c>
      <c r="D204" s="84"/>
      <c r="E204" s="31">
        <v>27871836.91</v>
      </c>
      <c r="F204" s="38">
        <f t="shared" si="2"/>
        <v>27871836.91</v>
      </c>
      <c r="G204" s="38">
        <v>27871836.91</v>
      </c>
      <c r="H204" s="39" t="s">
        <v>51</v>
      </c>
    </row>
    <row r="205" spans="1:8" ht="49.15" customHeight="1">
      <c r="A205" s="29" t="s">
        <v>774</v>
      </c>
      <c r="B205" s="30" t="s">
        <v>537</v>
      </c>
      <c r="C205" s="83" t="s">
        <v>784</v>
      </c>
      <c r="D205" s="84"/>
      <c r="E205" s="31">
        <v>27871836.91</v>
      </c>
      <c r="F205" s="38">
        <f t="shared" si="2"/>
        <v>27871836.91</v>
      </c>
      <c r="G205" s="38">
        <v>27871836.91</v>
      </c>
      <c r="H205" s="39" t="s">
        <v>51</v>
      </c>
    </row>
    <row r="206" spans="1:8">
      <c r="A206" s="25" t="s">
        <v>785</v>
      </c>
      <c r="B206" s="26" t="s">
        <v>537</v>
      </c>
      <c r="C206" s="50" t="s">
        <v>786</v>
      </c>
      <c r="D206" s="51"/>
      <c r="E206" s="28">
        <v>537401717.13</v>
      </c>
      <c r="F206" s="27">
        <f t="shared" si="2"/>
        <v>481753603.31</v>
      </c>
      <c r="G206" s="27">
        <v>481753603.31</v>
      </c>
      <c r="H206" s="37" t="s">
        <v>51</v>
      </c>
    </row>
    <row r="207" spans="1:8" ht="24.6" customHeight="1">
      <c r="A207" s="29" t="s">
        <v>558</v>
      </c>
      <c r="B207" s="30" t="s">
        <v>537</v>
      </c>
      <c r="C207" s="83" t="s">
        <v>787</v>
      </c>
      <c r="D207" s="84"/>
      <c r="E207" s="31">
        <v>497934977.70999998</v>
      </c>
      <c r="F207" s="38">
        <f t="shared" ref="F207:F270" si="3">IF(IF(G207="-",0,G207)+IF(H207="-",0,H207)=0,"-",IF(G207="-",0,G207)+IF(H207="-",0,H207))</f>
        <v>442286863.88999999</v>
      </c>
      <c r="G207" s="38">
        <v>442286863.88999999</v>
      </c>
      <c r="H207" s="39" t="s">
        <v>51</v>
      </c>
    </row>
    <row r="208" spans="1:8" ht="36.950000000000003" customHeight="1">
      <c r="A208" s="29" t="s">
        <v>560</v>
      </c>
      <c r="B208" s="30" t="s">
        <v>537</v>
      </c>
      <c r="C208" s="83" t="s">
        <v>788</v>
      </c>
      <c r="D208" s="84"/>
      <c r="E208" s="31">
        <v>497934977.70999998</v>
      </c>
      <c r="F208" s="38">
        <f t="shared" si="3"/>
        <v>442286863.88999999</v>
      </c>
      <c r="G208" s="38">
        <v>442286863.88999999</v>
      </c>
      <c r="H208" s="39" t="s">
        <v>51</v>
      </c>
    </row>
    <row r="209" spans="1:8" ht="36.950000000000003" customHeight="1">
      <c r="A209" s="29" t="s">
        <v>564</v>
      </c>
      <c r="B209" s="30" t="s">
        <v>537</v>
      </c>
      <c r="C209" s="83" t="s">
        <v>789</v>
      </c>
      <c r="D209" s="84"/>
      <c r="E209" s="31">
        <v>24167809</v>
      </c>
      <c r="F209" s="38">
        <f t="shared" si="3"/>
        <v>599800</v>
      </c>
      <c r="G209" s="38">
        <v>599800</v>
      </c>
      <c r="H209" s="39" t="s">
        <v>51</v>
      </c>
    </row>
    <row r="210" spans="1:8">
      <c r="A210" s="29" t="s">
        <v>566</v>
      </c>
      <c r="B210" s="30" t="s">
        <v>537</v>
      </c>
      <c r="C210" s="83" t="s">
        <v>790</v>
      </c>
      <c r="D210" s="84"/>
      <c r="E210" s="31">
        <v>473767168.70999998</v>
      </c>
      <c r="F210" s="38">
        <f t="shared" si="3"/>
        <v>441687063.88999999</v>
      </c>
      <c r="G210" s="38">
        <v>441687063.88999999</v>
      </c>
      <c r="H210" s="39" t="s">
        <v>51</v>
      </c>
    </row>
    <row r="211" spans="1:8" ht="24.6" customHeight="1">
      <c r="A211" s="29" t="s">
        <v>576</v>
      </c>
      <c r="B211" s="30" t="s">
        <v>537</v>
      </c>
      <c r="C211" s="83" t="s">
        <v>791</v>
      </c>
      <c r="D211" s="84"/>
      <c r="E211" s="31">
        <v>1163000</v>
      </c>
      <c r="F211" s="38">
        <f t="shared" si="3"/>
        <v>1163000</v>
      </c>
      <c r="G211" s="38">
        <v>1163000</v>
      </c>
      <c r="H211" s="39" t="s">
        <v>51</v>
      </c>
    </row>
    <row r="212" spans="1:8">
      <c r="A212" s="29" t="s">
        <v>578</v>
      </c>
      <c r="B212" s="30" t="s">
        <v>537</v>
      </c>
      <c r="C212" s="83" t="s">
        <v>792</v>
      </c>
      <c r="D212" s="84"/>
      <c r="E212" s="31">
        <v>1163000</v>
      </c>
      <c r="F212" s="38">
        <f t="shared" si="3"/>
        <v>1163000</v>
      </c>
      <c r="G212" s="38">
        <v>1163000</v>
      </c>
      <c r="H212" s="39" t="s">
        <v>51</v>
      </c>
    </row>
    <row r="213" spans="1:8" ht="36.950000000000003" customHeight="1">
      <c r="A213" s="29" t="s">
        <v>761</v>
      </c>
      <c r="B213" s="30" t="s">
        <v>537</v>
      </c>
      <c r="C213" s="83" t="s">
        <v>793</v>
      </c>
      <c r="D213" s="84"/>
      <c r="E213" s="31">
        <v>1163000</v>
      </c>
      <c r="F213" s="38">
        <f t="shared" si="3"/>
        <v>1163000</v>
      </c>
      <c r="G213" s="38">
        <v>1163000</v>
      </c>
      <c r="H213" s="39" t="s">
        <v>51</v>
      </c>
    </row>
    <row r="214" spans="1:8" ht="36.950000000000003" customHeight="1">
      <c r="A214" s="29" t="s">
        <v>582</v>
      </c>
      <c r="B214" s="30" t="s">
        <v>537</v>
      </c>
      <c r="C214" s="83" t="s">
        <v>794</v>
      </c>
      <c r="D214" s="84"/>
      <c r="E214" s="31">
        <v>32491477.640000001</v>
      </c>
      <c r="F214" s="38">
        <f t="shared" si="3"/>
        <v>32491477.640000001</v>
      </c>
      <c r="G214" s="38">
        <v>32491477.640000001</v>
      </c>
      <c r="H214" s="39" t="s">
        <v>51</v>
      </c>
    </row>
    <row r="215" spans="1:8">
      <c r="A215" s="29" t="s">
        <v>764</v>
      </c>
      <c r="B215" s="30" t="s">
        <v>537</v>
      </c>
      <c r="C215" s="83" t="s">
        <v>795</v>
      </c>
      <c r="D215" s="84"/>
      <c r="E215" s="31">
        <v>32491477.640000001</v>
      </c>
      <c r="F215" s="38">
        <f t="shared" si="3"/>
        <v>32491477.640000001</v>
      </c>
      <c r="G215" s="38">
        <v>32491477.640000001</v>
      </c>
      <c r="H215" s="39" t="s">
        <v>51</v>
      </c>
    </row>
    <row r="216" spans="1:8" ht="49.15" customHeight="1">
      <c r="A216" s="29" t="s">
        <v>766</v>
      </c>
      <c r="B216" s="30" t="s">
        <v>537</v>
      </c>
      <c r="C216" s="83" t="s">
        <v>796</v>
      </c>
      <c r="D216" s="84"/>
      <c r="E216" s="31">
        <v>32491477.640000001</v>
      </c>
      <c r="F216" s="38">
        <f t="shared" si="3"/>
        <v>32491477.640000001</v>
      </c>
      <c r="G216" s="38">
        <v>32491477.640000001</v>
      </c>
      <c r="H216" s="39" t="s">
        <v>51</v>
      </c>
    </row>
    <row r="217" spans="1:8">
      <c r="A217" s="29" t="s">
        <v>588</v>
      </c>
      <c r="B217" s="30" t="s">
        <v>537</v>
      </c>
      <c r="C217" s="83" t="s">
        <v>797</v>
      </c>
      <c r="D217" s="84"/>
      <c r="E217" s="31">
        <v>5812261.7800000003</v>
      </c>
      <c r="F217" s="38">
        <f t="shared" si="3"/>
        <v>5812261.7800000003</v>
      </c>
      <c r="G217" s="38">
        <v>5812261.7800000003</v>
      </c>
      <c r="H217" s="39" t="s">
        <v>51</v>
      </c>
    </row>
    <row r="218" spans="1:8" ht="49.15" customHeight="1">
      <c r="A218" s="29" t="s">
        <v>590</v>
      </c>
      <c r="B218" s="30" t="s">
        <v>537</v>
      </c>
      <c r="C218" s="83" t="s">
        <v>798</v>
      </c>
      <c r="D218" s="84"/>
      <c r="E218" s="31">
        <v>5812261.7800000003</v>
      </c>
      <c r="F218" s="38">
        <f t="shared" si="3"/>
        <v>5812261.7800000003</v>
      </c>
      <c r="G218" s="38">
        <v>5812261.7800000003</v>
      </c>
      <c r="H218" s="39" t="s">
        <v>51</v>
      </c>
    </row>
    <row r="219" spans="1:8" ht="49.15" customHeight="1">
      <c r="A219" s="29" t="s">
        <v>774</v>
      </c>
      <c r="B219" s="30" t="s">
        <v>537</v>
      </c>
      <c r="C219" s="83" t="s">
        <v>799</v>
      </c>
      <c r="D219" s="84"/>
      <c r="E219" s="31">
        <v>5812261.7800000003</v>
      </c>
      <c r="F219" s="38">
        <f t="shared" si="3"/>
        <v>5812261.7800000003</v>
      </c>
      <c r="G219" s="38">
        <v>5812261.7800000003</v>
      </c>
      <c r="H219" s="39" t="s">
        <v>51</v>
      </c>
    </row>
    <row r="220" spans="1:8" ht="24.6" customHeight="1">
      <c r="A220" s="25" t="s">
        <v>800</v>
      </c>
      <c r="B220" s="26" t="s">
        <v>537</v>
      </c>
      <c r="C220" s="50" t="s">
        <v>801</v>
      </c>
      <c r="D220" s="51"/>
      <c r="E220" s="28">
        <v>43696865.899999999</v>
      </c>
      <c r="F220" s="27">
        <f t="shared" si="3"/>
        <v>43696865.899999999</v>
      </c>
      <c r="G220" s="27">
        <v>43696865.899999999</v>
      </c>
      <c r="H220" s="37" t="s">
        <v>51</v>
      </c>
    </row>
    <row r="221" spans="1:8" ht="61.5" customHeight="1">
      <c r="A221" s="29" t="s">
        <v>540</v>
      </c>
      <c r="B221" s="30" t="s">
        <v>537</v>
      </c>
      <c r="C221" s="83" t="s">
        <v>802</v>
      </c>
      <c r="D221" s="84"/>
      <c r="E221" s="31">
        <v>12451929.34</v>
      </c>
      <c r="F221" s="38">
        <f t="shared" si="3"/>
        <v>12451929.34</v>
      </c>
      <c r="G221" s="38">
        <v>12451929.34</v>
      </c>
      <c r="H221" s="39" t="s">
        <v>51</v>
      </c>
    </row>
    <row r="222" spans="1:8" ht="24.6" customHeight="1">
      <c r="A222" s="29" t="s">
        <v>542</v>
      </c>
      <c r="B222" s="30" t="s">
        <v>537</v>
      </c>
      <c r="C222" s="83" t="s">
        <v>803</v>
      </c>
      <c r="D222" s="84"/>
      <c r="E222" s="31">
        <v>12451929.34</v>
      </c>
      <c r="F222" s="38">
        <f t="shared" si="3"/>
        <v>12451929.34</v>
      </c>
      <c r="G222" s="38">
        <v>12451929.34</v>
      </c>
      <c r="H222" s="39" t="s">
        <v>51</v>
      </c>
    </row>
    <row r="223" spans="1:8">
      <c r="A223" s="29" t="s">
        <v>544</v>
      </c>
      <c r="B223" s="30" t="s">
        <v>537</v>
      </c>
      <c r="C223" s="83" t="s">
        <v>804</v>
      </c>
      <c r="D223" s="84"/>
      <c r="E223" s="31">
        <v>9564968.2799999993</v>
      </c>
      <c r="F223" s="38">
        <f t="shared" si="3"/>
        <v>9564968.2799999993</v>
      </c>
      <c r="G223" s="38">
        <v>9564968.2799999993</v>
      </c>
      <c r="H223" s="39" t="s">
        <v>51</v>
      </c>
    </row>
    <row r="224" spans="1:8" ht="24.6" customHeight="1">
      <c r="A224" s="29" t="s">
        <v>546</v>
      </c>
      <c r="B224" s="30" t="s">
        <v>537</v>
      </c>
      <c r="C224" s="83" t="s">
        <v>805</v>
      </c>
      <c r="D224" s="84"/>
      <c r="E224" s="31">
        <v>11750</v>
      </c>
      <c r="F224" s="38">
        <f t="shared" si="3"/>
        <v>11750</v>
      </c>
      <c r="G224" s="38">
        <v>11750</v>
      </c>
      <c r="H224" s="39" t="s">
        <v>51</v>
      </c>
    </row>
    <row r="225" spans="1:8" ht="36.950000000000003" customHeight="1">
      <c r="A225" s="29" t="s">
        <v>548</v>
      </c>
      <c r="B225" s="30" t="s">
        <v>537</v>
      </c>
      <c r="C225" s="83" t="s">
        <v>806</v>
      </c>
      <c r="D225" s="84"/>
      <c r="E225" s="31">
        <v>2875211.06</v>
      </c>
      <c r="F225" s="38">
        <f t="shared" si="3"/>
        <v>2875211.06</v>
      </c>
      <c r="G225" s="38">
        <v>2875211.06</v>
      </c>
      <c r="H225" s="39" t="s">
        <v>51</v>
      </c>
    </row>
    <row r="226" spans="1:8" ht="24.6" customHeight="1">
      <c r="A226" s="29" t="s">
        <v>558</v>
      </c>
      <c r="B226" s="30" t="s">
        <v>537</v>
      </c>
      <c r="C226" s="83" t="s">
        <v>807</v>
      </c>
      <c r="D226" s="84"/>
      <c r="E226" s="31">
        <v>1476510</v>
      </c>
      <c r="F226" s="38">
        <f t="shared" si="3"/>
        <v>1476510</v>
      </c>
      <c r="G226" s="38">
        <v>1476510</v>
      </c>
      <c r="H226" s="39" t="s">
        <v>51</v>
      </c>
    </row>
    <row r="227" spans="1:8" ht="36.950000000000003" customHeight="1">
      <c r="A227" s="29" t="s">
        <v>560</v>
      </c>
      <c r="B227" s="30" t="s">
        <v>537</v>
      </c>
      <c r="C227" s="83" t="s">
        <v>808</v>
      </c>
      <c r="D227" s="84"/>
      <c r="E227" s="31">
        <v>1476510</v>
      </c>
      <c r="F227" s="38">
        <f t="shared" si="3"/>
        <v>1476510</v>
      </c>
      <c r="G227" s="38">
        <v>1476510</v>
      </c>
      <c r="H227" s="39" t="s">
        <v>51</v>
      </c>
    </row>
    <row r="228" spans="1:8" ht="24.6" customHeight="1">
      <c r="A228" s="29" t="s">
        <v>562</v>
      </c>
      <c r="B228" s="30" t="s">
        <v>537</v>
      </c>
      <c r="C228" s="83" t="s">
        <v>809</v>
      </c>
      <c r="D228" s="84"/>
      <c r="E228" s="31">
        <v>481286.8</v>
      </c>
      <c r="F228" s="38">
        <f t="shared" si="3"/>
        <v>481286.8</v>
      </c>
      <c r="G228" s="38">
        <v>481286.8</v>
      </c>
      <c r="H228" s="39" t="s">
        <v>51</v>
      </c>
    </row>
    <row r="229" spans="1:8">
      <c r="A229" s="29" t="s">
        <v>566</v>
      </c>
      <c r="B229" s="30" t="s">
        <v>537</v>
      </c>
      <c r="C229" s="83" t="s">
        <v>810</v>
      </c>
      <c r="D229" s="84"/>
      <c r="E229" s="31">
        <v>995223.2</v>
      </c>
      <c r="F229" s="38">
        <f t="shared" si="3"/>
        <v>995223.2</v>
      </c>
      <c r="G229" s="38">
        <v>995223.2</v>
      </c>
      <c r="H229" s="39" t="s">
        <v>51</v>
      </c>
    </row>
    <row r="230" spans="1:8" ht="36.950000000000003" customHeight="1">
      <c r="A230" s="29" t="s">
        <v>582</v>
      </c>
      <c r="B230" s="30" t="s">
        <v>537</v>
      </c>
      <c r="C230" s="83" t="s">
        <v>811</v>
      </c>
      <c r="D230" s="84"/>
      <c r="E230" s="31">
        <v>20203000</v>
      </c>
      <c r="F230" s="38">
        <f t="shared" si="3"/>
        <v>20203000</v>
      </c>
      <c r="G230" s="38">
        <v>20203000</v>
      </c>
      <c r="H230" s="39" t="s">
        <v>51</v>
      </c>
    </row>
    <row r="231" spans="1:8">
      <c r="A231" s="29" t="s">
        <v>768</v>
      </c>
      <c r="B231" s="30" t="s">
        <v>537</v>
      </c>
      <c r="C231" s="83" t="s">
        <v>812</v>
      </c>
      <c r="D231" s="84"/>
      <c r="E231" s="31">
        <v>20203000</v>
      </c>
      <c r="F231" s="38">
        <f t="shared" si="3"/>
        <v>20203000</v>
      </c>
      <c r="G231" s="38">
        <v>20203000</v>
      </c>
      <c r="H231" s="39" t="s">
        <v>51</v>
      </c>
    </row>
    <row r="232" spans="1:8">
      <c r="A232" s="29" t="s">
        <v>770</v>
      </c>
      <c r="B232" s="30" t="s">
        <v>537</v>
      </c>
      <c r="C232" s="83" t="s">
        <v>813</v>
      </c>
      <c r="D232" s="84"/>
      <c r="E232" s="31">
        <v>20203000</v>
      </c>
      <c r="F232" s="38">
        <f t="shared" si="3"/>
        <v>20203000</v>
      </c>
      <c r="G232" s="38">
        <v>20203000</v>
      </c>
      <c r="H232" s="39" t="s">
        <v>51</v>
      </c>
    </row>
    <row r="233" spans="1:8">
      <c r="A233" s="29" t="s">
        <v>588</v>
      </c>
      <c r="B233" s="30" t="s">
        <v>537</v>
      </c>
      <c r="C233" s="83" t="s">
        <v>814</v>
      </c>
      <c r="D233" s="84"/>
      <c r="E233" s="31">
        <v>9565426.5600000005</v>
      </c>
      <c r="F233" s="38">
        <f t="shared" si="3"/>
        <v>9565426.5600000005</v>
      </c>
      <c r="G233" s="38">
        <v>9565426.5600000005</v>
      </c>
      <c r="H233" s="39" t="s">
        <v>51</v>
      </c>
    </row>
    <row r="234" spans="1:8" ht="49.15" customHeight="1">
      <c r="A234" s="29" t="s">
        <v>590</v>
      </c>
      <c r="B234" s="30" t="s">
        <v>537</v>
      </c>
      <c r="C234" s="83" t="s">
        <v>815</v>
      </c>
      <c r="D234" s="84"/>
      <c r="E234" s="31">
        <v>9565426.5600000005</v>
      </c>
      <c r="F234" s="38">
        <f t="shared" si="3"/>
        <v>9565426.5600000005</v>
      </c>
      <c r="G234" s="38">
        <v>9565426.5600000005</v>
      </c>
      <c r="H234" s="39" t="s">
        <v>51</v>
      </c>
    </row>
    <row r="235" spans="1:8" ht="49.15" customHeight="1">
      <c r="A235" s="29" t="s">
        <v>774</v>
      </c>
      <c r="B235" s="30" t="s">
        <v>537</v>
      </c>
      <c r="C235" s="83" t="s">
        <v>816</v>
      </c>
      <c r="D235" s="84"/>
      <c r="E235" s="31">
        <v>6411910</v>
      </c>
      <c r="F235" s="38">
        <f t="shared" si="3"/>
        <v>6411910</v>
      </c>
      <c r="G235" s="38">
        <v>6411910</v>
      </c>
      <c r="H235" s="39" t="s">
        <v>51</v>
      </c>
    </row>
    <row r="236" spans="1:8" ht="61.5" customHeight="1">
      <c r="A236" s="29" t="s">
        <v>592</v>
      </c>
      <c r="B236" s="30" t="s">
        <v>537</v>
      </c>
      <c r="C236" s="83" t="s">
        <v>817</v>
      </c>
      <c r="D236" s="84"/>
      <c r="E236" s="31">
        <v>3153516.56</v>
      </c>
      <c r="F236" s="38">
        <f t="shared" si="3"/>
        <v>3153516.56</v>
      </c>
      <c r="G236" s="38">
        <v>3153516.56</v>
      </c>
      <c r="H236" s="39" t="s">
        <v>51</v>
      </c>
    </row>
    <row r="237" spans="1:8">
      <c r="A237" s="25" t="s">
        <v>818</v>
      </c>
      <c r="B237" s="26" t="s">
        <v>537</v>
      </c>
      <c r="C237" s="50" t="s">
        <v>819</v>
      </c>
      <c r="D237" s="51"/>
      <c r="E237" s="28">
        <v>808698773.71000004</v>
      </c>
      <c r="F237" s="27">
        <f t="shared" si="3"/>
        <v>685157293.48000002</v>
      </c>
      <c r="G237" s="27">
        <v>685157293.48000002</v>
      </c>
      <c r="H237" s="37" t="s">
        <v>51</v>
      </c>
    </row>
    <row r="238" spans="1:8" ht="61.5" customHeight="1">
      <c r="A238" s="29" t="s">
        <v>540</v>
      </c>
      <c r="B238" s="30" t="s">
        <v>537</v>
      </c>
      <c r="C238" s="83" t="s">
        <v>820</v>
      </c>
      <c r="D238" s="84"/>
      <c r="E238" s="31">
        <v>25443702.079999998</v>
      </c>
      <c r="F238" s="38">
        <f t="shared" si="3"/>
        <v>25436694.539999999</v>
      </c>
      <c r="G238" s="38">
        <v>25436694.539999999</v>
      </c>
      <c r="H238" s="39" t="s">
        <v>51</v>
      </c>
    </row>
    <row r="239" spans="1:8" ht="24.6" customHeight="1">
      <c r="A239" s="29" t="s">
        <v>542</v>
      </c>
      <c r="B239" s="30" t="s">
        <v>537</v>
      </c>
      <c r="C239" s="83" t="s">
        <v>821</v>
      </c>
      <c r="D239" s="84"/>
      <c r="E239" s="31">
        <v>25443702.079999998</v>
      </c>
      <c r="F239" s="38">
        <f t="shared" si="3"/>
        <v>25436694.539999999</v>
      </c>
      <c r="G239" s="38">
        <v>25436694.539999999</v>
      </c>
      <c r="H239" s="39" t="s">
        <v>51</v>
      </c>
    </row>
    <row r="240" spans="1:8">
      <c r="A240" s="29" t="s">
        <v>544</v>
      </c>
      <c r="B240" s="30" t="s">
        <v>537</v>
      </c>
      <c r="C240" s="83" t="s">
        <v>822</v>
      </c>
      <c r="D240" s="84"/>
      <c r="E240" s="31">
        <v>19507726.579999998</v>
      </c>
      <c r="F240" s="38">
        <f t="shared" si="3"/>
        <v>19507726.579999998</v>
      </c>
      <c r="G240" s="38">
        <v>19507726.579999998</v>
      </c>
      <c r="H240" s="39" t="s">
        <v>51</v>
      </c>
    </row>
    <row r="241" spans="1:8" ht="24.6" customHeight="1">
      <c r="A241" s="29" t="s">
        <v>546</v>
      </c>
      <c r="B241" s="30" t="s">
        <v>537</v>
      </c>
      <c r="C241" s="83" t="s">
        <v>823</v>
      </c>
      <c r="D241" s="84"/>
      <c r="E241" s="31">
        <v>63743.040000000001</v>
      </c>
      <c r="F241" s="38">
        <f t="shared" si="3"/>
        <v>56735.5</v>
      </c>
      <c r="G241" s="38">
        <v>56735.5</v>
      </c>
      <c r="H241" s="39" t="s">
        <v>51</v>
      </c>
    </row>
    <row r="242" spans="1:8" ht="36.950000000000003" customHeight="1">
      <c r="A242" s="29" t="s">
        <v>548</v>
      </c>
      <c r="B242" s="30" t="s">
        <v>537</v>
      </c>
      <c r="C242" s="83" t="s">
        <v>824</v>
      </c>
      <c r="D242" s="84"/>
      <c r="E242" s="31">
        <v>5872232.46</v>
      </c>
      <c r="F242" s="38">
        <f t="shared" si="3"/>
        <v>5872232.46</v>
      </c>
      <c r="G242" s="38">
        <v>5872232.46</v>
      </c>
      <c r="H242" s="39" t="s">
        <v>51</v>
      </c>
    </row>
    <row r="243" spans="1:8" ht="24.6" customHeight="1">
      <c r="A243" s="29" t="s">
        <v>558</v>
      </c>
      <c r="B243" s="30" t="s">
        <v>537</v>
      </c>
      <c r="C243" s="83" t="s">
        <v>825</v>
      </c>
      <c r="D243" s="84"/>
      <c r="E243" s="31">
        <v>421648581.07999998</v>
      </c>
      <c r="F243" s="38">
        <f t="shared" si="3"/>
        <v>388856331.82999998</v>
      </c>
      <c r="G243" s="38">
        <v>388856331.82999998</v>
      </c>
      <c r="H243" s="39" t="s">
        <v>51</v>
      </c>
    </row>
    <row r="244" spans="1:8" ht="36.950000000000003" customHeight="1">
      <c r="A244" s="29" t="s">
        <v>560</v>
      </c>
      <c r="B244" s="30" t="s">
        <v>537</v>
      </c>
      <c r="C244" s="83" t="s">
        <v>826</v>
      </c>
      <c r="D244" s="84"/>
      <c r="E244" s="31">
        <v>421648581.07999998</v>
      </c>
      <c r="F244" s="38">
        <f t="shared" si="3"/>
        <v>388856331.82999998</v>
      </c>
      <c r="G244" s="38">
        <v>388856331.82999998</v>
      </c>
      <c r="H244" s="39" t="s">
        <v>51</v>
      </c>
    </row>
    <row r="245" spans="1:8" ht="24.6" customHeight="1">
      <c r="A245" s="29" t="s">
        <v>562</v>
      </c>
      <c r="B245" s="30" t="s">
        <v>537</v>
      </c>
      <c r="C245" s="83" t="s">
        <v>827</v>
      </c>
      <c r="D245" s="84"/>
      <c r="E245" s="31">
        <v>759154.18</v>
      </c>
      <c r="F245" s="38">
        <f t="shared" si="3"/>
        <v>748713.83</v>
      </c>
      <c r="G245" s="38">
        <v>748713.83</v>
      </c>
      <c r="H245" s="39" t="s">
        <v>51</v>
      </c>
    </row>
    <row r="246" spans="1:8" ht="36.950000000000003" customHeight="1">
      <c r="A246" s="29" t="s">
        <v>564</v>
      </c>
      <c r="B246" s="30" t="s">
        <v>537</v>
      </c>
      <c r="C246" s="83" t="s">
        <v>828</v>
      </c>
      <c r="D246" s="84"/>
      <c r="E246" s="31">
        <v>47911421.210000001</v>
      </c>
      <c r="F246" s="38">
        <f t="shared" si="3"/>
        <v>45394287.539999999</v>
      </c>
      <c r="G246" s="38">
        <v>45394287.539999999</v>
      </c>
      <c r="H246" s="39" t="s">
        <v>51</v>
      </c>
    </row>
    <row r="247" spans="1:8">
      <c r="A247" s="29" t="s">
        <v>566</v>
      </c>
      <c r="B247" s="30" t="s">
        <v>537</v>
      </c>
      <c r="C247" s="83" t="s">
        <v>829</v>
      </c>
      <c r="D247" s="84"/>
      <c r="E247" s="31">
        <v>357175169.91000003</v>
      </c>
      <c r="F247" s="38">
        <f t="shared" si="3"/>
        <v>327243768.81</v>
      </c>
      <c r="G247" s="38">
        <v>327243768.81</v>
      </c>
      <c r="H247" s="39" t="s">
        <v>51</v>
      </c>
    </row>
    <row r="248" spans="1:8">
      <c r="A248" s="29" t="s">
        <v>568</v>
      </c>
      <c r="B248" s="30" t="s">
        <v>537</v>
      </c>
      <c r="C248" s="83" t="s">
        <v>830</v>
      </c>
      <c r="D248" s="84"/>
      <c r="E248" s="31">
        <v>15802835.779999999</v>
      </c>
      <c r="F248" s="38">
        <f t="shared" si="3"/>
        <v>15469561.65</v>
      </c>
      <c r="G248" s="38">
        <v>15469561.65</v>
      </c>
      <c r="H248" s="39" t="s">
        <v>51</v>
      </c>
    </row>
    <row r="249" spans="1:8" ht="24.6" customHeight="1">
      <c r="A249" s="29" t="s">
        <v>570</v>
      </c>
      <c r="B249" s="30" t="s">
        <v>537</v>
      </c>
      <c r="C249" s="83" t="s">
        <v>831</v>
      </c>
      <c r="D249" s="84"/>
      <c r="E249" s="31">
        <v>105000</v>
      </c>
      <c r="F249" s="38">
        <f t="shared" si="3"/>
        <v>105000</v>
      </c>
      <c r="G249" s="38">
        <v>105000</v>
      </c>
      <c r="H249" s="39" t="s">
        <v>51</v>
      </c>
    </row>
    <row r="250" spans="1:8">
      <c r="A250" s="29" t="s">
        <v>832</v>
      </c>
      <c r="B250" s="30" t="s">
        <v>537</v>
      </c>
      <c r="C250" s="83" t="s">
        <v>833</v>
      </c>
      <c r="D250" s="84"/>
      <c r="E250" s="31">
        <v>105000</v>
      </c>
      <c r="F250" s="38">
        <f t="shared" si="3"/>
        <v>105000</v>
      </c>
      <c r="G250" s="38">
        <v>105000</v>
      </c>
      <c r="H250" s="39" t="s">
        <v>51</v>
      </c>
    </row>
    <row r="251" spans="1:8" ht="24.6" customHeight="1">
      <c r="A251" s="29" t="s">
        <v>576</v>
      </c>
      <c r="B251" s="30" t="s">
        <v>537</v>
      </c>
      <c r="C251" s="83" t="s">
        <v>834</v>
      </c>
      <c r="D251" s="84"/>
      <c r="E251" s="31">
        <v>357832146.51999998</v>
      </c>
      <c r="F251" s="38">
        <f t="shared" si="3"/>
        <v>268103484.09</v>
      </c>
      <c r="G251" s="38">
        <v>268103484.09</v>
      </c>
      <c r="H251" s="39" t="s">
        <v>51</v>
      </c>
    </row>
    <row r="252" spans="1:8">
      <c r="A252" s="29" t="s">
        <v>578</v>
      </c>
      <c r="B252" s="30" t="s">
        <v>537</v>
      </c>
      <c r="C252" s="83" t="s">
        <v>835</v>
      </c>
      <c r="D252" s="84"/>
      <c r="E252" s="31">
        <v>357832146.51999998</v>
      </c>
      <c r="F252" s="38">
        <f t="shared" si="3"/>
        <v>268103484.09</v>
      </c>
      <c r="G252" s="38">
        <v>268103484.09</v>
      </c>
      <c r="H252" s="39" t="s">
        <v>51</v>
      </c>
    </row>
    <row r="253" spans="1:8" ht="36.950000000000003" customHeight="1">
      <c r="A253" s="29" t="s">
        <v>580</v>
      </c>
      <c r="B253" s="30" t="s">
        <v>537</v>
      </c>
      <c r="C253" s="83" t="s">
        <v>836</v>
      </c>
      <c r="D253" s="84"/>
      <c r="E253" s="31">
        <v>85391068.530000001</v>
      </c>
      <c r="F253" s="38">
        <f t="shared" si="3"/>
        <v>58312825.310000002</v>
      </c>
      <c r="G253" s="38">
        <v>58312825.310000002</v>
      </c>
      <c r="H253" s="39" t="s">
        <v>51</v>
      </c>
    </row>
    <row r="254" spans="1:8" ht="36.950000000000003" customHeight="1">
      <c r="A254" s="29" t="s">
        <v>761</v>
      </c>
      <c r="B254" s="30" t="s">
        <v>537</v>
      </c>
      <c r="C254" s="83" t="s">
        <v>837</v>
      </c>
      <c r="D254" s="84"/>
      <c r="E254" s="31">
        <v>272441077.99000001</v>
      </c>
      <c r="F254" s="38">
        <f t="shared" si="3"/>
        <v>209790658.78</v>
      </c>
      <c r="G254" s="38">
        <v>209790658.78</v>
      </c>
      <c r="H254" s="39" t="s">
        <v>51</v>
      </c>
    </row>
    <row r="255" spans="1:8" ht="36.950000000000003" customHeight="1">
      <c r="A255" s="29" t="s">
        <v>582</v>
      </c>
      <c r="B255" s="30" t="s">
        <v>537</v>
      </c>
      <c r="C255" s="83" t="s">
        <v>838</v>
      </c>
      <c r="D255" s="84"/>
      <c r="E255" s="31">
        <v>1139000</v>
      </c>
      <c r="F255" s="38">
        <f t="shared" si="3"/>
        <v>249368</v>
      </c>
      <c r="G255" s="38">
        <v>249368</v>
      </c>
      <c r="H255" s="39" t="s">
        <v>51</v>
      </c>
    </row>
    <row r="256" spans="1:8" ht="49.15" customHeight="1">
      <c r="A256" s="29" t="s">
        <v>584</v>
      </c>
      <c r="B256" s="30" t="s">
        <v>537</v>
      </c>
      <c r="C256" s="83" t="s">
        <v>839</v>
      </c>
      <c r="D256" s="84"/>
      <c r="E256" s="31">
        <v>1139000</v>
      </c>
      <c r="F256" s="38">
        <f t="shared" si="3"/>
        <v>249368</v>
      </c>
      <c r="G256" s="38">
        <v>249368</v>
      </c>
      <c r="H256" s="39" t="s">
        <v>51</v>
      </c>
    </row>
    <row r="257" spans="1:8" ht="24.6" customHeight="1">
      <c r="A257" s="29" t="s">
        <v>840</v>
      </c>
      <c r="B257" s="30" t="s">
        <v>537</v>
      </c>
      <c r="C257" s="83" t="s">
        <v>841</v>
      </c>
      <c r="D257" s="84"/>
      <c r="E257" s="31">
        <v>1139000</v>
      </c>
      <c r="F257" s="38">
        <f t="shared" si="3"/>
        <v>249368</v>
      </c>
      <c r="G257" s="38">
        <v>249368</v>
      </c>
      <c r="H257" s="39" t="s">
        <v>51</v>
      </c>
    </row>
    <row r="258" spans="1:8">
      <c r="A258" s="29" t="s">
        <v>588</v>
      </c>
      <c r="B258" s="30" t="s">
        <v>537</v>
      </c>
      <c r="C258" s="83" t="s">
        <v>842</v>
      </c>
      <c r="D258" s="84"/>
      <c r="E258" s="31">
        <v>2530344.0299999998</v>
      </c>
      <c r="F258" s="38">
        <f t="shared" si="3"/>
        <v>2406415.02</v>
      </c>
      <c r="G258" s="38">
        <v>2406415.02</v>
      </c>
      <c r="H258" s="39" t="s">
        <v>51</v>
      </c>
    </row>
    <row r="259" spans="1:8" ht="49.15" customHeight="1">
      <c r="A259" s="29" t="s">
        <v>590</v>
      </c>
      <c r="B259" s="30" t="s">
        <v>537</v>
      </c>
      <c r="C259" s="83" t="s">
        <v>843</v>
      </c>
      <c r="D259" s="84"/>
      <c r="E259" s="31">
        <v>2457944.71</v>
      </c>
      <c r="F259" s="38">
        <f t="shared" si="3"/>
        <v>2334015.7000000002</v>
      </c>
      <c r="G259" s="38">
        <v>2334015.7000000002</v>
      </c>
      <c r="H259" s="39" t="s">
        <v>51</v>
      </c>
    </row>
    <row r="260" spans="1:8" ht="49.15" customHeight="1">
      <c r="A260" s="29" t="s">
        <v>774</v>
      </c>
      <c r="B260" s="30" t="s">
        <v>537</v>
      </c>
      <c r="C260" s="83" t="s">
        <v>844</v>
      </c>
      <c r="D260" s="84"/>
      <c r="E260" s="31">
        <v>2457944.71</v>
      </c>
      <c r="F260" s="38">
        <f t="shared" si="3"/>
        <v>2334015.7000000002</v>
      </c>
      <c r="G260" s="38">
        <v>2334015.7000000002</v>
      </c>
      <c r="H260" s="39" t="s">
        <v>51</v>
      </c>
    </row>
    <row r="261" spans="1:8">
      <c r="A261" s="29" t="s">
        <v>598</v>
      </c>
      <c r="B261" s="30" t="s">
        <v>537</v>
      </c>
      <c r="C261" s="83" t="s">
        <v>845</v>
      </c>
      <c r="D261" s="84"/>
      <c r="E261" s="31">
        <v>72399.320000000007</v>
      </c>
      <c r="F261" s="38">
        <f t="shared" si="3"/>
        <v>72399.320000000007</v>
      </c>
      <c r="G261" s="38">
        <v>72399.320000000007</v>
      </c>
      <c r="H261" s="39" t="s">
        <v>51</v>
      </c>
    </row>
    <row r="262" spans="1:8">
      <c r="A262" s="29" t="s">
        <v>600</v>
      </c>
      <c r="B262" s="30" t="s">
        <v>537</v>
      </c>
      <c r="C262" s="83" t="s">
        <v>846</v>
      </c>
      <c r="D262" s="84"/>
      <c r="E262" s="31">
        <v>72399.320000000007</v>
      </c>
      <c r="F262" s="38">
        <f t="shared" si="3"/>
        <v>72399.320000000007</v>
      </c>
      <c r="G262" s="38">
        <v>72399.320000000007</v>
      </c>
      <c r="H262" s="39" t="s">
        <v>51</v>
      </c>
    </row>
    <row r="263" spans="1:8">
      <c r="A263" s="25" t="s">
        <v>847</v>
      </c>
      <c r="B263" s="26" t="s">
        <v>537</v>
      </c>
      <c r="C263" s="50" t="s">
        <v>848</v>
      </c>
      <c r="D263" s="51"/>
      <c r="E263" s="28">
        <v>89657317.700000003</v>
      </c>
      <c r="F263" s="27">
        <f t="shared" si="3"/>
        <v>59715389.68</v>
      </c>
      <c r="G263" s="27">
        <v>59715389.68</v>
      </c>
      <c r="H263" s="37" t="s">
        <v>51</v>
      </c>
    </row>
    <row r="264" spans="1:8" ht="24.6" customHeight="1">
      <c r="A264" s="29" t="s">
        <v>558</v>
      </c>
      <c r="B264" s="30" t="s">
        <v>537</v>
      </c>
      <c r="C264" s="83" t="s">
        <v>849</v>
      </c>
      <c r="D264" s="84"/>
      <c r="E264" s="31">
        <v>4266249.17</v>
      </c>
      <c r="F264" s="38">
        <f t="shared" si="3"/>
        <v>1402564.37</v>
      </c>
      <c r="G264" s="38">
        <v>1402564.37</v>
      </c>
      <c r="H264" s="39" t="s">
        <v>51</v>
      </c>
    </row>
    <row r="265" spans="1:8" ht="36.950000000000003" customHeight="1">
      <c r="A265" s="29" t="s">
        <v>560</v>
      </c>
      <c r="B265" s="30" t="s">
        <v>537</v>
      </c>
      <c r="C265" s="83" t="s">
        <v>850</v>
      </c>
      <c r="D265" s="84"/>
      <c r="E265" s="31">
        <v>4266249.17</v>
      </c>
      <c r="F265" s="38">
        <f t="shared" si="3"/>
        <v>1402564.37</v>
      </c>
      <c r="G265" s="38">
        <v>1402564.37</v>
      </c>
      <c r="H265" s="39" t="s">
        <v>51</v>
      </c>
    </row>
    <row r="266" spans="1:8">
      <c r="A266" s="29" t="s">
        <v>566</v>
      </c>
      <c r="B266" s="30" t="s">
        <v>537</v>
      </c>
      <c r="C266" s="83" t="s">
        <v>851</v>
      </c>
      <c r="D266" s="84"/>
      <c r="E266" s="31">
        <v>4266249.17</v>
      </c>
      <c r="F266" s="38">
        <f t="shared" si="3"/>
        <v>1402564.37</v>
      </c>
      <c r="G266" s="38">
        <v>1402564.37</v>
      </c>
      <c r="H266" s="39" t="s">
        <v>51</v>
      </c>
    </row>
    <row r="267" spans="1:8" ht="24.6" customHeight="1">
      <c r="A267" s="29" t="s">
        <v>576</v>
      </c>
      <c r="B267" s="30" t="s">
        <v>537</v>
      </c>
      <c r="C267" s="83" t="s">
        <v>852</v>
      </c>
      <c r="D267" s="84"/>
      <c r="E267" s="31">
        <v>85391068.530000001</v>
      </c>
      <c r="F267" s="38">
        <f t="shared" si="3"/>
        <v>58312825.310000002</v>
      </c>
      <c r="G267" s="38">
        <v>58312825.310000002</v>
      </c>
      <c r="H267" s="39" t="s">
        <v>51</v>
      </c>
    </row>
    <row r="268" spans="1:8">
      <c r="A268" s="29" t="s">
        <v>578</v>
      </c>
      <c r="B268" s="30" t="s">
        <v>537</v>
      </c>
      <c r="C268" s="83" t="s">
        <v>853</v>
      </c>
      <c r="D268" s="84"/>
      <c r="E268" s="31">
        <v>85391068.530000001</v>
      </c>
      <c r="F268" s="38">
        <f t="shared" si="3"/>
        <v>58312825.310000002</v>
      </c>
      <c r="G268" s="38">
        <v>58312825.310000002</v>
      </c>
      <c r="H268" s="39" t="s">
        <v>51</v>
      </c>
    </row>
    <row r="269" spans="1:8" ht="36.950000000000003" customHeight="1">
      <c r="A269" s="29" t="s">
        <v>580</v>
      </c>
      <c r="B269" s="30" t="s">
        <v>537</v>
      </c>
      <c r="C269" s="83" t="s">
        <v>854</v>
      </c>
      <c r="D269" s="84"/>
      <c r="E269" s="31">
        <v>85391068.530000001</v>
      </c>
      <c r="F269" s="38">
        <f t="shared" si="3"/>
        <v>58312825.310000002</v>
      </c>
      <c r="G269" s="38">
        <v>58312825.310000002</v>
      </c>
      <c r="H269" s="39" t="s">
        <v>51</v>
      </c>
    </row>
    <row r="270" spans="1:8">
      <c r="A270" s="25" t="s">
        <v>855</v>
      </c>
      <c r="B270" s="26" t="s">
        <v>537</v>
      </c>
      <c r="C270" s="50" t="s">
        <v>856</v>
      </c>
      <c r="D270" s="51"/>
      <c r="E270" s="28">
        <v>26447113.280000001</v>
      </c>
      <c r="F270" s="27">
        <f t="shared" si="3"/>
        <v>25433552.280000001</v>
      </c>
      <c r="G270" s="27">
        <v>25433552.280000001</v>
      </c>
      <c r="H270" s="37" t="s">
        <v>51</v>
      </c>
    </row>
    <row r="271" spans="1:8" ht="24.6" customHeight="1">
      <c r="A271" s="29" t="s">
        <v>558</v>
      </c>
      <c r="B271" s="30" t="s">
        <v>537</v>
      </c>
      <c r="C271" s="83" t="s">
        <v>857</v>
      </c>
      <c r="D271" s="84"/>
      <c r="E271" s="31">
        <v>1114213.28</v>
      </c>
      <c r="F271" s="38">
        <f t="shared" ref="F271:F334" si="4">IF(IF(G271="-",0,G271)+IF(H271="-",0,H271)=0,"-",IF(G271="-",0,G271)+IF(H271="-",0,H271))</f>
        <v>1114213.28</v>
      </c>
      <c r="G271" s="38">
        <v>1114213.28</v>
      </c>
      <c r="H271" s="39" t="s">
        <v>51</v>
      </c>
    </row>
    <row r="272" spans="1:8" ht="36.950000000000003" customHeight="1">
      <c r="A272" s="29" t="s">
        <v>560</v>
      </c>
      <c r="B272" s="30" t="s">
        <v>537</v>
      </c>
      <c r="C272" s="83" t="s">
        <v>858</v>
      </c>
      <c r="D272" s="84"/>
      <c r="E272" s="31">
        <v>1114213.28</v>
      </c>
      <c r="F272" s="38">
        <f t="shared" si="4"/>
        <v>1114213.28</v>
      </c>
      <c r="G272" s="38">
        <v>1114213.28</v>
      </c>
      <c r="H272" s="39" t="s">
        <v>51</v>
      </c>
    </row>
    <row r="273" spans="1:8">
      <c r="A273" s="29" t="s">
        <v>566</v>
      </c>
      <c r="B273" s="30" t="s">
        <v>537</v>
      </c>
      <c r="C273" s="83" t="s">
        <v>859</v>
      </c>
      <c r="D273" s="84"/>
      <c r="E273" s="31">
        <v>1114213.28</v>
      </c>
      <c r="F273" s="38">
        <f t="shared" si="4"/>
        <v>1114213.28</v>
      </c>
      <c r="G273" s="38">
        <v>1114213.28</v>
      </c>
      <c r="H273" s="39" t="s">
        <v>51</v>
      </c>
    </row>
    <row r="274" spans="1:8" ht="24.6" customHeight="1">
      <c r="A274" s="29" t="s">
        <v>576</v>
      </c>
      <c r="B274" s="30" t="s">
        <v>537</v>
      </c>
      <c r="C274" s="83" t="s">
        <v>860</v>
      </c>
      <c r="D274" s="84"/>
      <c r="E274" s="31">
        <v>24020000</v>
      </c>
      <c r="F274" s="38">
        <f t="shared" si="4"/>
        <v>24020000</v>
      </c>
      <c r="G274" s="38">
        <v>24020000</v>
      </c>
      <c r="H274" s="39" t="s">
        <v>51</v>
      </c>
    </row>
    <row r="275" spans="1:8">
      <c r="A275" s="29" t="s">
        <v>578</v>
      </c>
      <c r="B275" s="30" t="s">
        <v>537</v>
      </c>
      <c r="C275" s="83" t="s">
        <v>861</v>
      </c>
      <c r="D275" s="84"/>
      <c r="E275" s="31">
        <v>24020000</v>
      </c>
      <c r="F275" s="38">
        <f t="shared" si="4"/>
        <v>24020000</v>
      </c>
      <c r="G275" s="38">
        <v>24020000</v>
      </c>
      <c r="H275" s="39" t="s">
        <v>51</v>
      </c>
    </row>
    <row r="276" spans="1:8" ht="36.950000000000003" customHeight="1">
      <c r="A276" s="29" t="s">
        <v>761</v>
      </c>
      <c r="B276" s="30" t="s">
        <v>537</v>
      </c>
      <c r="C276" s="83" t="s">
        <v>862</v>
      </c>
      <c r="D276" s="84"/>
      <c r="E276" s="31">
        <v>24020000</v>
      </c>
      <c r="F276" s="38">
        <f t="shared" si="4"/>
        <v>24020000</v>
      </c>
      <c r="G276" s="38">
        <v>24020000</v>
      </c>
      <c r="H276" s="39" t="s">
        <v>51</v>
      </c>
    </row>
    <row r="277" spans="1:8" ht="36.950000000000003" customHeight="1">
      <c r="A277" s="29" t="s">
        <v>582</v>
      </c>
      <c r="B277" s="30" t="s">
        <v>537</v>
      </c>
      <c r="C277" s="83" t="s">
        <v>863</v>
      </c>
      <c r="D277" s="84"/>
      <c r="E277" s="31">
        <v>1139000</v>
      </c>
      <c r="F277" s="38">
        <f t="shared" si="4"/>
        <v>249368</v>
      </c>
      <c r="G277" s="38">
        <v>249368</v>
      </c>
      <c r="H277" s="39" t="s">
        <v>51</v>
      </c>
    </row>
    <row r="278" spans="1:8" ht="49.15" customHeight="1">
      <c r="A278" s="29" t="s">
        <v>584</v>
      </c>
      <c r="B278" s="30" t="s">
        <v>537</v>
      </c>
      <c r="C278" s="83" t="s">
        <v>864</v>
      </c>
      <c r="D278" s="84"/>
      <c r="E278" s="31">
        <v>1139000</v>
      </c>
      <c r="F278" s="38">
        <f t="shared" si="4"/>
        <v>249368</v>
      </c>
      <c r="G278" s="38">
        <v>249368</v>
      </c>
      <c r="H278" s="39" t="s">
        <v>51</v>
      </c>
    </row>
    <row r="279" spans="1:8" ht="24.6" customHeight="1">
      <c r="A279" s="29" t="s">
        <v>840</v>
      </c>
      <c r="B279" s="30" t="s">
        <v>537</v>
      </c>
      <c r="C279" s="83" t="s">
        <v>865</v>
      </c>
      <c r="D279" s="84"/>
      <c r="E279" s="31">
        <v>1139000</v>
      </c>
      <c r="F279" s="38">
        <f t="shared" si="4"/>
        <v>249368</v>
      </c>
      <c r="G279" s="38">
        <v>249368</v>
      </c>
      <c r="H279" s="39" t="s">
        <v>51</v>
      </c>
    </row>
    <row r="280" spans="1:8">
      <c r="A280" s="29" t="s">
        <v>588</v>
      </c>
      <c r="B280" s="30" t="s">
        <v>537</v>
      </c>
      <c r="C280" s="83" t="s">
        <v>866</v>
      </c>
      <c r="D280" s="84"/>
      <c r="E280" s="31">
        <v>173900</v>
      </c>
      <c r="F280" s="38">
        <f t="shared" si="4"/>
        <v>49971</v>
      </c>
      <c r="G280" s="38">
        <v>49971</v>
      </c>
      <c r="H280" s="39" t="s">
        <v>51</v>
      </c>
    </row>
    <row r="281" spans="1:8" ht="49.15" customHeight="1">
      <c r="A281" s="29" t="s">
        <v>590</v>
      </c>
      <c r="B281" s="30" t="s">
        <v>537</v>
      </c>
      <c r="C281" s="83" t="s">
        <v>867</v>
      </c>
      <c r="D281" s="84"/>
      <c r="E281" s="31">
        <v>173900</v>
      </c>
      <c r="F281" s="38">
        <f t="shared" si="4"/>
        <v>49971</v>
      </c>
      <c r="G281" s="38">
        <v>49971</v>
      </c>
      <c r="H281" s="39" t="s">
        <v>51</v>
      </c>
    </row>
    <row r="282" spans="1:8" ht="49.15" customHeight="1">
      <c r="A282" s="29" t="s">
        <v>774</v>
      </c>
      <c r="B282" s="30" t="s">
        <v>537</v>
      </c>
      <c r="C282" s="83" t="s">
        <v>868</v>
      </c>
      <c r="D282" s="84"/>
      <c r="E282" s="31">
        <v>173900</v>
      </c>
      <c r="F282" s="38">
        <f t="shared" si="4"/>
        <v>49971</v>
      </c>
      <c r="G282" s="38">
        <v>49971</v>
      </c>
      <c r="H282" s="39" t="s">
        <v>51</v>
      </c>
    </row>
    <row r="283" spans="1:8">
      <c r="A283" s="25" t="s">
        <v>869</v>
      </c>
      <c r="B283" s="26" t="s">
        <v>537</v>
      </c>
      <c r="C283" s="50" t="s">
        <v>870</v>
      </c>
      <c r="D283" s="51"/>
      <c r="E283" s="28">
        <v>469409896.57999998</v>
      </c>
      <c r="F283" s="27">
        <f t="shared" si="4"/>
        <v>414762765.80000001</v>
      </c>
      <c r="G283" s="27">
        <v>414762765.80000001</v>
      </c>
      <c r="H283" s="37" t="s">
        <v>51</v>
      </c>
    </row>
    <row r="284" spans="1:8" ht="24.6" customHeight="1">
      <c r="A284" s="29" t="s">
        <v>558</v>
      </c>
      <c r="B284" s="30" t="s">
        <v>537</v>
      </c>
      <c r="C284" s="83" t="s">
        <v>871</v>
      </c>
      <c r="D284" s="84"/>
      <c r="E284" s="31">
        <v>366010750.86000001</v>
      </c>
      <c r="F284" s="38">
        <f t="shared" si="4"/>
        <v>338661048.30000001</v>
      </c>
      <c r="G284" s="38">
        <v>338661048.30000001</v>
      </c>
      <c r="H284" s="39" t="s">
        <v>51</v>
      </c>
    </row>
    <row r="285" spans="1:8" ht="36.950000000000003" customHeight="1">
      <c r="A285" s="29" t="s">
        <v>560</v>
      </c>
      <c r="B285" s="30" t="s">
        <v>537</v>
      </c>
      <c r="C285" s="83" t="s">
        <v>872</v>
      </c>
      <c r="D285" s="84"/>
      <c r="E285" s="31">
        <v>366010750.86000001</v>
      </c>
      <c r="F285" s="38">
        <f t="shared" si="4"/>
        <v>338661048.30000001</v>
      </c>
      <c r="G285" s="38">
        <v>338661048.30000001</v>
      </c>
      <c r="H285" s="39" t="s">
        <v>51</v>
      </c>
    </row>
    <row r="286" spans="1:8">
      <c r="A286" s="29" t="s">
        <v>566</v>
      </c>
      <c r="B286" s="30" t="s">
        <v>537</v>
      </c>
      <c r="C286" s="83" t="s">
        <v>873</v>
      </c>
      <c r="D286" s="84"/>
      <c r="E286" s="31">
        <v>350510750.86000001</v>
      </c>
      <c r="F286" s="38">
        <f t="shared" si="4"/>
        <v>323492958.58999997</v>
      </c>
      <c r="G286" s="38">
        <v>323492958.58999997</v>
      </c>
      <c r="H286" s="39" t="s">
        <v>51</v>
      </c>
    </row>
    <row r="287" spans="1:8">
      <c r="A287" s="29" t="s">
        <v>568</v>
      </c>
      <c r="B287" s="30" t="s">
        <v>537</v>
      </c>
      <c r="C287" s="83" t="s">
        <v>874</v>
      </c>
      <c r="D287" s="84"/>
      <c r="E287" s="31">
        <v>15500000</v>
      </c>
      <c r="F287" s="38">
        <f t="shared" si="4"/>
        <v>15168089.710000001</v>
      </c>
      <c r="G287" s="38">
        <v>15168089.710000001</v>
      </c>
      <c r="H287" s="39" t="s">
        <v>51</v>
      </c>
    </row>
    <row r="288" spans="1:8" ht="24.6" customHeight="1">
      <c r="A288" s="29" t="s">
        <v>570</v>
      </c>
      <c r="B288" s="30" t="s">
        <v>537</v>
      </c>
      <c r="C288" s="83" t="s">
        <v>875</v>
      </c>
      <c r="D288" s="84"/>
      <c r="E288" s="31">
        <v>105000</v>
      </c>
      <c r="F288" s="38">
        <f t="shared" si="4"/>
        <v>105000</v>
      </c>
      <c r="G288" s="38">
        <v>105000</v>
      </c>
      <c r="H288" s="39" t="s">
        <v>51</v>
      </c>
    </row>
    <row r="289" spans="1:8">
      <c r="A289" s="29" t="s">
        <v>832</v>
      </c>
      <c r="B289" s="30" t="s">
        <v>537</v>
      </c>
      <c r="C289" s="83" t="s">
        <v>876</v>
      </c>
      <c r="D289" s="84"/>
      <c r="E289" s="31">
        <v>105000</v>
      </c>
      <c r="F289" s="38">
        <f t="shared" si="4"/>
        <v>105000</v>
      </c>
      <c r="G289" s="38">
        <v>105000</v>
      </c>
      <c r="H289" s="39" t="s">
        <v>51</v>
      </c>
    </row>
    <row r="290" spans="1:8" ht="24.6" customHeight="1">
      <c r="A290" s="29" t="s">
        <v>576</v>
      </c>
      <c r="B290" s="30" t="s">
        <v>537</v>
      </c>
      <c r="C290" s="83" t="s">
        <v>877</v>
      </c>
      <c r="D290" s="84"/>
      <c r="E290" s="31">
        <v>101010101.01000001</v>
      </c>
      <c r="F290" s="38">
        <f t="shared" si="4"/>
        <v>73712672.799999997</v>
      </c>
      <c r="G290" s="38">
        <v>73712672.799999997</v>
      </c>
      <c r="H290" s="39" t="s">
        <v>51</v>
      </c>
    </row>
    <row r="291" spans="1:8">
      <c r="A291" s="29" t="s">
        <v>578</v>
      </c>
      <c r="B291" s="30" t="s">
        <v>537</v>
      </c>
      <c r="C291" s="83" t="s">
        <v>878</v>
      </c>
      <c r="D291" s="84"/>
      <c r="E291" s="31">
        <v>101010101.01000001</v>
      </c>
      <c r="F291" s="38">
        <f t="shared" si="4"/>
        <v>73712672.799999997</v>
      </c>
      <c r="G291" s="38">
        <v>73712672.799999997</v>
      </c>
      <c r="H291" s="39" t="s">
        <v>51</v>
      </c>
    </row>
    <row r="292" spans="1:8" ht="36.950000000000003" customHeight="1">
      <c r="A292" s="29" t="s">
        <v>761</v>
      </c>
      <c r="B292" s="30" t="s">
        <v>537</v>
      </c>
      <c r="C292" s="83" t="s">
        <v>879</v>
      </c>
      <c r="D292" s="84"/>
      <c r="E292" s="31">
        <v>101010101.01000001</v>
      </c>
      <c r="F292" s="38">
        <f t="shared" si="4"/>
        <v>73712672.799999997</v>
      </c>
      <c r="G292" s="38">
        <v>73712672.799999997</v>
      </c>
      <c r="H292" s="39" t="s">
        <v>51</v>
      </c>
    </row>
    <row r="293" spans="1:8">
      <c r="A293" s="29" t="s">
        <v>588</v>
      </c>
      <c r="B293" s="30" t="s">
        <v>537</v>
      </c>
      <c r="C293" s="83" t="s">
        <v>880</v>
      </c>
      <c r="D293" s="84"/>
      <c r="E293" s="31">
        <v>2284044.71</v>
      </c>
      <c r="F293" s="38">
        <f t="shared" si="4"/>
        <v>2284044.7000000002</v>
      </c>
      <c r="G293" s="38">
        <v>2284044.7000000002</v>
      </c>
      <c r="H293" s="39" t="s">
        <v>51</v>
      </c>
    </row>
    <row r="294" spans="1:8" ht="49.15" customHeight="1">
      <c r="A294" s="29" t="s">
        <v>590</v>
      </c>
      <c r="B294" s="30" t="s">
        <v>537</v>
      </c>
      <c r="C294" s="83" t="s">
        <v>881</v>
      </c>
      <c r="D294" s="84"/>
      <c r="E294" s="31">
        <v>2284044.71</v>
      </c>
      <c r="F294" s="38">
        <f t="shared" si="4"/>
        <v>2284044.7000000002</v>
      </c>
      <c r="G294" s="38">
        <v>2284044.7000000002</v>
      </c>
      <c r="H294" s="39" t="s">
        <v>51</v>
      </c>
    </row>
    <row r="295" spans="1:8" ht="49.15" customHeight="1">
      <c r="A295" s="29" t="s">
        <v>774</v>
      </c>
      <c r="B295" s="30" t="s">
        <v>537</v>
      </c>
      <c r="C295" s="83" t="s">
        <v>882</v>
      </c>
      <c r="D295" s="84"/>
      <c r="E295" s="31">
        <v>2284044.71</v>
      </c>
      <c r="F295" s="38">
        <f t="shared" si="4"/>
        <v>2284044.7000000002</v>
      </c>
      <c r="G295" s="38">
        <v>2284044.7000000002</v>
      </c>
      <c r="H295" s="39" t="s">
        <v>51</v>
      </c>
    </row>
    <row r="296" spans="1:8" ht="24.6" customHeight="1">
      <c r="A296" s="25" t="s">
        <v>883</v>
      </c>
      <c r="B296" s="26" t="s">
        <v>537</v>
      </c>
      <c r="C296" s="50" t="s">
        <v>884</v>
      </c>
      <c r="D296" s="51"/>
      <c r="E296" s="28">
        <v>223184446.15000001</v>
      </c>
      <c r="F296" s="27">
        <f t="shared" si="4"/>
        <v>185245585.72</v>
      </c>
      <c r="G296" s="27">
        <v>185245585.72</v>
      </c>
      <c r="H296" s="37" t="s">
        <v>51</v>
      </c>
    </row>
    <row r="297" spans="1:8" ht="61.5" customHeight="1">
      <c r="A297" s="29" t="s">
        <v>540</v>
      </c>
      <c r="B297" s="30" t="s">
        <v>537</v>
      </c>
      <c r="C297" s="83" t="s">
        <v>885</v>
      </c>
      <c r="D297" s="84"/>
      <c r="E297" s="31">
        <v>25443702.079999998</v>
      </c>
      <c r="F297" s="38">
        <f t="shared" si="4"/>
        <v>25436694.539999999</v>
      </c>
      <c r="G297" s="38">
        <v>25436694.539999999</v>
      </c>
      <c r="H297" s="39" t="s">
        <v>51</v>
      </c>
    </row>
    <row r="298" spans="1:8" ht="24.6" customHeight="1">
      <c r="A298" s="29" t="s">
        <v>542</v>
      </c>
      <c r="B298" s="30" t="s">
        <v>537</v>
      </c>
      <c r="C298" s="83" t="s">
        <v>886</v>
      </c>
      <c r="D298" s="84"/>
      <c r="E298" s="31">
        <v>25443702.079999998</v>
      </c>
      <c r="F298" s="38">
        <f t="shared" si="4"/>
        <v>25436694.539999999</v>
      </c>
      <c r="G298" s="38">
        <v>25436694.539999999</v>
      </c>
      <c r="H298" s="39" t="s">
        <v>51</v>
      </c>
    </row>
    <row r="299" spans="1:8">
      <c r="A299" s="29" t="s">
        <v>544</v>
      </c>
      <c r="B299" s="30" t="s">
        <v>537</v>
      </c>
      <c r="C299" s="83" t="s">
        <v>887</v>
      </c>
      <c r="D299" s="84"/>
      <c r="E299" s="31">
        <v>19507726.579999998</v>
      </c>
      <c r="F299" s="38">
        <f t="shared" si="4"/>
        <v>19507726.579999998</v>
      </c>
      <c r="G299" s="38">
        <v>19507726.579999998</v>
      </c>
      <c r="H299" s="39" t="s">
        <v>51</v>
      </c>
    </row>
    <row r="300" spans="1:8" ht="24.6" customHeight="1">
      <c r="A300" s="29" t="s">
        <v>546</v>
      </c>
      <c r="B300" s="30" t="s">
        <v>537</v>
      </c>
      <c r="C300" s="83" t="s">
        <v>888</v>
      </c>
      <c r="D300" s="84"/>
      <c r="E300" s="31">
        <v>63743.040000000001</v>
      </c>
      <c r="F300" s="38">
        <f t="shared" si="4"/>
        <v>56735.5</v>
      </c>
      <c r="G300" s="38">
        <v>56735.5</v>
      </c>
      <c r="H300" s="39" t="s">
        <v>51</v>
      </c>
    </row>
    <row r="301" spans="1:8" ht="36.950000000000003" customHeight="1">
      <c r="A301" s="29" t="s">
        <v>548</v>
      </c>
      <c r="B301" s="30" t="s">
        <v>537</v>
      </c>
      <c r="C301" s="83" t="s">
        <v>889</v>
      </c>
      <c r="D301" s="84"/>
      <c r="E301" s="31">
        <v>5872232.46</v>
      </c>
      <c r="F301" s="38">
        <f t="shared" si="4"/>
        <v>5872232.46</v>
      </c>
      <c r="G301" s="38">
        <v>5872232.46</v>
      </c>
      <c r="H301" s="39" t="s">
        <v>51</v>
      </c>
    </row>
    <row r="302" spans="1:8" ht="24.6" customHeight="1">
      <c r="A302" s="29" t="s">
        <v>558</v>
      </c>
      <c r="B302" s="30" t="s">
        <v>537</v>
      </c>
      <c r="C302" s="83" t="s">
        <v>890</v>
      </c>
      <c r="D302" s="84"/>
      <c r="E302" s="31">
        <v>50257367.770000003</v>
      </c>
      <c r="F302" s="38">
        <f t="shared" si="4"/>
        <v>47678505.880000003</v>
      </c>
      <c r="G302" s="38">
        <v>47678505.880000003</v>
      </c>
      <c r="H302" s="39" t="s">
        <v>51</v>
      </c>
    </row>
    <row r="303" spans="1:8" ht="36.950000000000003" customHeight="1">
      <c r="A303" s="29" t="s">
        <v>560</v>
      </c>
      <c r="B303" s="30" t="s">
        <v>537</v>
      </c>
      <c r="C303" s="83" t="s">
        <v>891</v>
      </c>
      <c r="D303" s="84"/>
      <c r="E303" s="31">
        <v>50257367.770000003</v>
      </c>
      <c r="F303" s="38">
        <f t="shared" si="4"/>
        <v>47678505.880000003</v>
      </c>
      <c r="G303" s="38">
        <v>47678505.880000003</v>
      </c>
      <c r="H303" s="39" t="s">
        <v>51</v>
      </c>
    </row>
    <row r="304" spans="1:8" ht="24.6" customHeight="1">
      <c r="A304" s="29" t="s">
        <v>562</v>
      </c>
      <c r="B304" s="30" t="s">
        <v>537</v>
      </c>
      <c r="C304" s="83" t="s">
        <v>892</v>
      </c>
      <c r="D304" s="84"/>
      <c r="E304" s="31">
        <v>759154.18</v>
      </c>
      <c r="F304" s="38">
        <f t="shared" si="4"/>
        <v>748713.83</v>
      </c>
      <c r="G304" s="38">
        <v>748713.83</v>
      </c>
      <c r="H304" s="39" t="s">
        <v>51</v>
      </c>
    </row>
    <row r="305" spans="1:8" ht="36.950000000000003" customHeight="1">
      <c r="A305" s="29" t="s">
        <v>564</v>
      </c>
      <c r="B305" s="30" t="s">
        <v>537</v>
      </c>
      <c r="C305" s="83" t="s">
        <v>893</v>
      </c>
      <c r="D305" s="84"/>
      <c r="E305" s="31">
        <v>47911421.210000001</v>
      </c>
      <c r="F305" s="38">
        <f t="shared" si="4"/>
        <v>45394287.539999999</v>
      </c>
      <c r="G305" s="38">
        <v>45394287.539999999</v>
      </c>
      <c r="H305" s="39" t="s">
        <v>51</v>
      </c>
    </row>
    <row r="306" spans="1:8">
      <c r="A306" s="29" t="s">
        <v>566</v>
      </c>
      <c r="B306" s="30" t="s">
        <v>537</v>
      </c>
      <c r="C306" s="83" t="s">
        <v>894</v>
      </c>
      <c r="D306" s="84"/>
      <c r="E306" s="31">
        <v>1283956.6000000001</v>
      </c>
      <c r="F306" s="38">
        <f t="shared" si="4"/>
        <v>1234032.57</v>
      </c>
      <c r="G306" s="38">
        <v>1234032.57</v>
      </c>
      <c r="H306" s="39" t="s">
        <v>51</v>
      </c>
    </row>
    <row r="307" spans="1:8">
      <c r="A307" s="29" t="s">
        <v>568</v>
      </c>
      <c r="B307" s="30" t="s">
        <v>537</v>
      </c>
      <c r="C307" s="83" t="s">
        <v>895</v>
      </c>
      <c r="D307" s="84"/>
      <c r="E307" s="31">
        <v>302835.78000000003</v>
      </c>
      <c r="F307" s="38">
        <f t="shared" si="4"/>
        <v>301471.94</v>
      </c>
      <c r="G307" s="38">
        <v>301471.94</v>
      </c>
      <c r="H307" s="39" t="s">
        <v>51</v>
      </c>
    </row>
    <row r="308" spans="1:8" ht="24.6" customHeight="1">
      <c r="A308" s="29" t="s">
        <v>576</v>
      </c>
      <c r="B308" s="30" t="s">
        <v>537</v>
      </c>
      <c r="C308" s="83" t="s">
        <v>896</v>
      </c>
      <c r="D308" s="84"/>
      <c r="E308" s="31">
        <v>147410976.97999999</v>
      </c>
      <c r="F308" s="38">
        <f t="shared" si="4"/>
        <v>112057985.98</v>
      </c>
      <c r="G308" s="38">
        <v>112057985.98</v>
      </c>
      <c r="H308" s="39" t="s">
        <v>51</v>
      </c>
    </row>
    <row r="309" spans="1:8">
      <c r="A309" s="29" t="s">
        <v>578</v>
      </c>
      <c r="B309" s="30" t="s">
        <v>537</v>
      </c>
      <c r="C309" s="83" t="s">
        <v>897</v>
      </c>
      <c r="D309" s="84"/>
      <c r="E309" s="31">
        <v>147410976.97999999</v>
      </c>
      <c r="F309" s="38">
        <f t="shared" si="4"/>
        <v>112057985.98</v>
      </c>
      <c r="G309" s="38">
        <v>112057985.98</v>
      </c>
      <c r="H309" s="39" t="s">
        <v>51</v>
      </c>
    </row>
    <row r="310" spans="1:8" ht="36.950000000000003" customHeight="1">
      <c r="A310" s="29" t="s">
        <v>761</v>
      </c>
      <c r="B310" s="30" t="s">
        <v>537</v>
      </c>
      <c r="C310" s="83" t="s">
        <v>898</v>
      </c>
      <c r="D310" s="84"/>
      <c r="E310" s="31">
        <v>147410976.97999999</v>
      </c>
      <c r="F310" s="38">
        <f t="shared" si="4"/>
        <v>112057985.98</v>
      </c>
      <c r="G310" s="38">
        <v>112057985.98</v>
      </c>
      <c r="H310" s="39" t="s">
        <v>51</v>
      </c>
    </row>
    <row r="311" spans="1:8">
      <c r="A311" s="29" t="s">
        <v>588</v>
      </c>
      <c r="B311" s="30" t="s">
        <v>537</v>
      </c>
      <c r="C311" s="83" t="s">
        <v>899</v>
      </c>
      <c r="D311" s="84"/>
      <c r="E311" s="31">
        <v>72399.320000000007</v>
      </c>
      <c r="F311" s="38">
        <f t="shared" si="4"/>
        <v>72399.320000000007</v>
      </c>
      <c r="G311" s="38">
        <v>72399.320000000007</v>
      </c>
      <c r="H311" s="39" t="s">
        <v>51</v>
      </c>
    </row>
    <row r="312" spans="1:8">
      <c r="A312" s="29" t="s">
        <v>598</v>
      </c>
      <c r="B312" s="30" t="s">
        <v>537</v>
      </c>
      <c r="C312" s="83" t="s">
        <v>900</v>
      </c>
      <c r="D312" s="84"/>
      <c r="E312" s="31">
        <v>72399.320000000007</v>
      </c>
      <c r="F312" s="38">
        <f t="shared" si="4"/>
        <v>72399.320000000007</v>
      </c>
      <c r="G312" s="38">
        <v>72399.320000000007</v>
      </c>
      <c r="H312" s="39" t="s">
        <v>51</v>
      </c>
    </row>
    <row r="313" spans="1:8">
      <c r="A313" s="29" t="s">
        <v>600</v>
      </c>
      <c r="B313" s="30" t="s">
        <v>537</v>
      </c>
      <c r="C313" s="83" t="s">
        <v>901</v>
      </c>
      <c r="D313" s="84"/>
      <c r="E313" s="31">
        <v>72399.320000000007</v>
      </c>
      <c r="F313" s="38">
        <f t="shared" si="4"/>
        <v>72399.320000000007</v>
      </c>
      <c r="G313" s="38">
        <v>72399.320000000007</v>
      </c>
      <c r="H313" s="39" t="s">
        <v>51</v>
      </c>
    </row>
    <row r="314" spans="1:8">
      <c r="A314" s="25" t="s">
        <v>902</v>
      </c>
      <c r="B314" s="26" t="s">
        <v>537</v>
      </c>
      <c r="C314" s="50" t="s">
        <v>903</v>
      </c>
      <c r="D314" s="51"/>
      <c r="E314" s="28">
        <v>17914782.949999999</v>
      </c>
      <c r="F314" s="27">
        <f t="shared" si="4"/>
        <v>5386440.6399999997</v>
      </c>
      <c r="G314" s="27">
        <v>5386440.6399999997</v>
      </c>
      <c r="H314" s="37" t="s">
        <v>51</v>
      </c>
    </row>
    <row r="315" spans="1:8" ht="24.6" customHeight="1">
      <c r="A315" s="29" t="s">
        <v>558</v>
      </c>
      <c r="B315" s="30" t="s">
        <v>537</v>
      </c>
      <c r="C315" s="83" t="s">
        <v>904</v>
      </c>
      <c r="D315" s="84"/>
      <c r="E315" s="31">
        <v>5929347.9500000002</v>
      </c>
      <c r="F315" s="38">
        <f t="shared" si="4"/>
        <v>5386440.6399999997</v>
      </c>
      <c r="G315" s="38">
        <v>5386440.6399999997</v>
      </c>
      <c r="H315" s="39" t="s">
        <v>51</v>
      </c>
    </row>
    <row r="316" spans="1:8" ht="36.950000000000003" customHeight="1">
      <c r="A316" s="29" t="s">
        <v>560</v>
      </c>
      <c r="B316" s="30" t="s">
        <v>537</v>
      </c>
      <c r="C316" s="83" t="s">
        <v>905</v>
      </c>
      <c r="D316" s="84"/>
      <c r="E316" s="31">
        <v>5929347.9500000002</v>
      </c>
      <c r="F316" s="38">
        <f t="shared" si="4"/>
        <v>5386440.6399999997</v>
      </c>
      <c r="G316" s="38">
        <v>5386440.6399999997</v>
      </c>
      <c r="H316" s="39" t="s">
        <v>51</v>
      </c>
    </row>
    <row r="317" spans="1:8">
      <c r="A317" s="29" t="s">
        <v>566</v>
      </c>
      <c r="B317" s="30" t="s">
        <v>537</v>
      </c>
      <c r="C317" s="83" t="s">
        <v>906</v>
      </c>
      <c r="D317" s="84"/>
      <c r="E317" s="31">
        <v>5929347.9500000002</v>
      </c>
      <c r="F317" s="38">
        <f t="shared" si="4"/>
        <v>5386440.6399999997</v>
      </c>
      <c r="G317" s="38">
        <v>5386440.6399999997</v>
      </c>
      <c r="H317" s="39" t="s">
        <v>51</v>
      </c>
    </row>
    <row r="318" spans="1:8" ht="24.6" customHeight="1">
      <c r="A318" s="29" t="s">
        <v>576</v>
      </c>
      <c r="B318" s="30" t="s">
        <v>537</v>
      </c>
      <c r="C318" s="83" t="s">
        <v>907</v>
      </c>
      <c r="D318" s="84"/>
      <c r="E318" s="31">
        <v>11985435</v>
      </c>
      <c r="F318" s="38" t="str">
        <f t="shared" si="4"/>
        <v>-</v>
      </c>
      <c r="G318" s="38" t="s">
        <v>51</v>
      </c>
      <c r="H318" s="39" t="s">
        <v>51</v>
      </c>
    </row>
    <row r="319" spans="1:8">
      <c r="A319" s="29" t="s">
        <v>578</v>
      </c>
      <c r="B319" s="30" t="s">
        <v>537</v>
      </c>
      <c r="C319" s="83" t="s">
        <v>908</v>
      </c>
      <c r="D319" s="84"/>
      <c r="E319" s="31">
        <v>11985435</v>
      </c>
      <c r="F319" s="38" t="str">
        <f t="shared" si="4"/>
        <v>-</v>
      </c>
      <c r="G319" s="38" t="s">
        <v>51</v>
      </c>
      <c r="H319" s="39" t="s">
        <v>51</v>
      </c>
    </row>
    <row r="320" spans="1:8" ht="36.950000000000003" customHeight="1">
      <c r="A320" s="29" t="s">
        <v>761</v>
      </c>
      <c r="B320" s="30" t="s">
        <v>537</v>
      </c>
      <c r="C320" s="83" t="s">
        <v>909</v>
      </c>
      <c r="D320" s="84"/>
      <c r="E320" s="31">
        <v>11985435</v>
      </c>
      <c r="F320" s="38" t="str">
        <f t="shared" si="4"/>
        <v>-</v>
      </c>
      <c r="G320" s="38" t="s">
        <v>51</v>
      </c>
      <c r="H320" s="39" t="s">
        <v>51</v>
      </c>
    </row>
    <row r="321" spans="1:8" ht="24.6" customHeight="1">
      <c r="A321" s="25" t="s">
        <v>910</v>
      </c>
      <c r="B321" s="26" t="s">
        <v>537</v>
      </c>
      <c r="C321" s="50" t="s">
        <v>911</v>
      </c>
      <c r="D321" s="51"/>
      <c r="E321" s="28">
        <v>2063800</v>
      </c>
      <c r="F321" s="27">
        <f t="shared" si="4"/>
        <v>2052690</v>
      </c>
      <c r="G321" s="27">
        <v>2052690</v>
      </c>
      <c r="H321" s="37" t="s">
        <v>51</v>
      </c>
    </row>
    <row r="322" spans="1:8" ht="24.6" customHeight="1">
      <c r="A322" s="29" t="s">
        <v>558</v>
      </c>
      <c r="B322" s="30" t="s">
        <v>537</v>
      </c>
      <c r="C322" s="83" t="s">
        <v>912</v>
      </c>
      <c r="D322" s="84"/>
      <c r="E322" s="31">
        <v>2063800</v>
      </c>
      <c r="F322" s="38">
        <f t="shared" si="4"/>
        <v>2052690</v>
      </c>
      <c r="G322" s="38">
        <v>2052690</v>
      </c>
      <c r="H322" s="39" t="s">
        <v>51</v>
      </c>
    </row>
    <row r="323" spans="1:8" ht="36.950000000000003" customHeight="1">
      <c r="A323" s="29" t="s">
        <v>560</v>
      </c>
      <c r="B323" s="30" t="s">
        <v>537</v>
      </c>
      <c r="C323" s="83" t="s">
        <v>913</v>
      </c>
      <c r="D323" s="84"/>
      <c r="E323" s="31">
        <v>2063800</v>
      </c>
      <c r="F323" s="38">
        <f t="shared" si="4"/>
        <v>2052690</v>
      </c>
      <c r="G323" s="38">
        <v>2052690</v>
      </c>
      <c r="H323" s="39" t="s">
        <v>51</v>
      </c>
    </row>
    <row r="324" spans="1:8">
      <c r="A324" s="29" t="s">
        <v>566</v>
      </c>
      <c r="B324" s="30" t="s">
        <v>537</v>
      </c>
      <c r="C324" s="83" t="s">
        <v>914</v>
      </c>
      <c r="D324" s="84"/>
      <c r="E324" s="31">
        <v>2063800</v>
      </c>
      <c r="F324" s="38">
        <f t="shared" si="4"/>
        <v>2052690</v>
      </c>
      <c r="G324" s="38">
        <v>2052690</v>
      </c>
      <c r="H324" s="39" t="s">
        <v>51</v>
      </c>
    </row>
    <row r="325" spans="1:8" ht="24.6" customHeight="1">
      <c r="A325" s="25" t="s">
        <v>915</v>
      </c>
      <c r="B325" s="26" t="s">
        <v>537</v>
      </c>
      <c r="C325" s="50" t="s">
        <v>916</v>
      </c>
      <c r="D325" s="51"/>
      <c r="E325" s="28">
        <v>15850982.949999999</v>
      </c>
      <c r="F325" s="27">
        <f t="shared" si="4"/>
        <v>3333750.64</v>
      </c>
      <c r="G325" s="27">
        <v>3333750.64</v>
      </c>
      <c r="H325" s="37" t="s">
        <v>51</v>
      </c>
    </row>
    <row r="326" spans="1:8" ht="24.6" customHeight="1">
      <c r="A326" s="29" t="s">
        <v>558</v>
      </c>
      <c r="B326" s="30" t="s">
        <v>537</v>
      </c>
      <c r="C326" s="83" t="s">
        <v>917</v>
      </c>
      <c r="D326" s="84"/>
      <c r="E326" s="31">
        <v>3865547.95</v>
      </c>
      <c r="F326" s="38">
        <f t="shared" si="4"/>
        <v>3333750.64</v>
      </c>
      <c r="G326" s="38">
        <v>3333750.64</v>
      </c>
      <c r="H326" s="39" t="s">
        <v>51</v>
      </c>
    </row>
    <row r="327" spans="1:8" ht="36.950000000000003" customHeight="1">
      <c r="A327" s="29" t="s">
        <v>560</v>
      </c>
      <c r="B327" s="30" t="s">
        <v>537</v>
      </c>
      <c r="C327" s="83" t="s">
        <v>918</v>
      </c>
      <c r="D327" s="84"/>
      <c r="E327" s="31">
        <v>3865547.95</v>
      </c>
      <c r="F327" s="38">
        <f t="shared" si="4"/>
        <v>3333750.64</v>
      </c>
      <c r="G327" s="38">
        <v>3333750.64</v>
      </c>
      <c r="H327" s="39" t="s">
        <v>51</v>
      </c>
    </row>
    <row r="328" spans="1:8">
      <c r="A328" s="29" t="s">
        <v>566</v>
      </c>
      <c r="B328" s="30" t="s">
        <v>537</v>
      </c>
      <c r="C328" s="83" t="s">
        <v>919</v>
      </c>
      <c r="D328" s="84"/>
      <c r="E328" s="31">
        <v>3865547.95</v>
      </c>
      <c r="F328" s="38">
        <f t="shared" si="4"/>
        <v>3333750.64</v>
      </c>
      <c r="G328" s="38">
        <v>3333750.64</v>
      </c>
      <c r="H328" s="39" t="s">
        <v>51</v>
      </c>
    </row>
    <row r="329" spans="1:8" ht="24.6" customHeight="1">
      <c r="A329" s="29" t="s">
        <v>576</v>
      </c>
      <c r="B329" s="30" t="s">
        <v>537</v>
      </c>
      <c r="C329" s="83" t="s">
        <v>920</v>
      </c>
      <c r="D329" s="84"/>
      <c r="E329" s="31">
        <v>11985435</v>
      </c>
      <c r="F329" s="38" t="str">
        <f t="shared" si="4"/>
        <v>-</v>
      </c>
      <c r="G329" s="38" t="s">
        <v>51</v>
      </c>
      <c r="H329" s="39" t="s">
        <v>51</v>
      </c>
    </row>
    <row r="330" spans="1:8">
      <c r="A330" s="29" t="s">
        <v>578</v>
      </c>
      <c r="B330" s="30" t="s">
        <v>537</v>
      </c>
      <c r="C330" s="83" t="s">
        <v>921</v>
      </c>
      <c r="D330" s="84"/>
      <c r="E330" s="31">
        <v>11985435</v>
      </c>
      <c r="F330" s="38" t="str">
        <f t="shared" si="4"/>
        <v>-</v>
      </c>
      <c r="G330" s="38" t="s">
        <v>51</v>
      </c>
      <c r="H330" s="39" t="s">
        <v>51</v>
      </c>
    </row>
    <row r="331" spans="1:8" ht="36.950000000000003" customHeight="1">
      <c r="A331" s="29" t="s">
        <v>761</v>
      </c>
      <c r="B331" s="30" t="s">
        <v>537</v>
      </c>
      <c r="C331" s="83" t="s">
        <v>922</v>
      </c>
      <c r="D331" s="84"/>
      <c r="E331" s="31">
        <v>11985435</v>
      </c>
      <c r="F331" s="38" t="str">
        <f t="shared" si="4"/>
        <v>-</v>
      </c>
      <c r="G331" s="38" t="s">
        <v>51</v>
      </c>
      <c r="H331" s="39" t="s">
        <v>51</v>
      </c>
    </row>
    <row r="332" spans="1:8">
      <c r="A332" s="25" t="s">
        <v>923</v>
      </c>
      <c r="B332" s="26" t="s">
        <v>537</v>
      </c>
      <c r="C332" s="50" t="s">
        <v>924</v>
      </c>
      <c r="D332" s="51"/>
      <c r="E332" s="28">
        <v>1801762279.1199999</v>
      </c>
      <c r="F332" s="27">
        <f t="shared" si="4"/>
        <v>1799710142.53</v>
      </c>
      <c r="G332" s="27">
        <v>1799710142.53</v>
      </c>
      <c r="H332" s="37" t="s">
        <v>51</v>
      </c>
    </row>
    <row r="333" spans="1:8" ht="61.5" customHeight="1">
      <c r="A333" s="29" t="s">
        <v>540</v>
      </c>
      <c r="B333" s="30" t="s">
        <v>537</v>
      </c>
      <c r="C333" s="83" t="s">
        <v>925</v>
      </c>
      <c r="D333" s="84"/>
      <c r="E333" s="31">
        <v>175033068.75</v>
      </c>
      <c r="F333" s="38">
        <f t="shared" si="4"/>
        <v>174747565.74000001</v>
      </c>
      <c r="G333" s="38">
        <v>174747565.74000001</v>
      </c>
      <c r="H333" s="39" t="s">
        <v>51</v>
      </c>
    </row>
    <row r="334" spans="1:8" ht="24.6" customHeight="1">
      <c r="A334" s="29" t="s">
        <v>542</v>
      </c>
      <c r="B334" s="30" t="s">
        <v>537</v>
      </c>
      <c r="C334" s="83" t="s">
        <v>926</v>
      </c>
      <c r="D334" s="84"/>
      <c r="E334" s="31">
        <v>160795738.05000001</v>
      </c>
      <c r="F334" s="38">
        <f t="shared" si="4"/>
        <v>160510257.22</v>
      </c>
      <c r="G334" s="38">
        <v>160510257.22</v>
      </c>
      <c r="H334" s="39" t="s">
        <v>51</v>
      </c>
    </row>
    <row r="335" spans="1:8">
      <c r="A335" s="29" t="s">
        <v>544</v>
      </c>
      <c r="B335" s="30" t="s">
        <v>537</v>
      </c>
      <c r="C335" s="83" t="s">
        <v>927</v>
      </c>
      <c r="D335" s="84"/>
      <c r="E335" s="31">
        <v>122873909.53</v>
      </c>
      <c r="F335" s="38">
        <f t="shared" ref="F335:F398" si="5">IF(IF(G335="-",0,G335)+IF(H335="-",0,H335)=0,"-",IF(G335="-",0,G335)+IF(H335="-",0,H335))</f>
        <v>122699965.95999999</v>
      </c>
      <c r="G335" s="38">
        <v>122699965.95999999</v>
      </c>
      <c r="H335" s="39" t="s">
        <v>51</v>
      </c>
    </row>
    <row r="336" spans="1:8" ht="24.6" customHeight="1">
      <c r="A336" s="29" t="s">
        <v>546</v>
      </c>
      <c r="B336" s="30" t="s">
        <v>537</v>
      </c>
      <c r="C336" s="83" t="s">
        <v>928</v>
      </c>
      <c r="D336" s="84"/>
      <c r="E336" s="31">
        <v>911435.94</v>
      </c>
      <c r="F336" s="38">
        <f t="shared" si="5"/>
        <v>853730.64</v>
      </c>
      <c r="G336" s="38">
        <v>853730.64</v>
      </c>
      <c r="H336" s="39" t="s">
        <v>51</v>
      </c>
    </row>
    <row r="337" spans="1:8" ht="36.950000000000003" customHeight="1">
      <c r="A337" s="29" t="s">
        <v>548</v>
      </c>
      <c r="B337" s="30" t="s">
        <v>537</v>
      </c>
      <c r="C337" s="83" t="s">
        <v>929</v>
      </c>
      <c r="D337" s="84"/>
      <c r="E337" s="31">
        <v>37010392.579999998</v>
      </c>
      <c r="F337" s="38">
        <f t="shared" si="5"/>
        <v>36956560.619999997</v>
      </c>
      <c r="G337" s="38">
        <v>36956560.619999997</v>
      </c>
      <c r="H337" s="39" t="s">
        <v>51</v>
      </c>
    </row>
    <row r="338" spans="1:8" ht="24.6" customHeight="1">
      <c r="A338" s="29" t="s">
        <v>550</v>
      </c>
      <c r="B338" s="30" t="s">
        <v>537</v>
      </c>
      <c r="C338" s="83" t="s">
        <v>930</v>
      </c>
      <c r="D338" s="84"/>
      <c r="E338" s="31">
        <v>14237330.699999999</v>
      </c>
      <c r="F338" s="38">
        <f t="shared" si="5"/>
        <v>14237308.52</v>
      </c>
      <c r="G338" s="38">
        <v>14237308.52</v>
      </c>
      <c r="H338" s="39" t="s">
        <v>51</v>
      </c>
    </row>
    <row r="339" spans="1:8" ht="24.6" customHeight="1">
      <c r="A339" s="29" t="s">
        <v>552</v>
      </c>
      <c r="B339" s="30" t="s">
        <v>537</v>
      </c>
      <c r="C339" s="83" t="s">
        <v>931</v>
      </c>
      <c r="D339" s="84"/>
      <c r="E339" s="31">
        <v>10880591.550000001</v>
      </c>
      <c r="F339" s="38">
        <f t="shared" si="5"/>
        <v>10880591.550000001</v>
      </c>
      <c r="G339" s="38">
        <v>10880591.550000001</v>
      </c>
      <c r="H339" s="39" t="s">
        <v>51</v>
      </c>
    </row>
    <row r="340" spans="1:8" ht="36.950000000000003" customHeight="1">
      <c r="A340" s="29" t="s">
        <v>554</v>
      </c>
      <c r="B340" s="30" t="s">
        <v>537</v>
      </c>
      <c r="C340" s="83" t="s">
        <v>932</v>
      </c>
      <c r="D340" s="84"/>
      <c r="E340" s="31">
        <v>78616.84</v>
      </c>
      <c r="F340" s="38">
        <f t="shared" si="5"/>
        <v>78616.84</v>
      </c>
      <c r="G340" s="38">
        <v>78616.84</v>
      </c>
      <c r="H340" s="39" t="s">
        <v>51</v>
      </c>
    </row>
    <row r="341" spans="1:8" ht="49.15" customHeight="1">
      <c r="A341" s="29" t="s">
        <v>556</v>
      </c>
      <c r="B341" s="30" t="s">
        <v>537</v>
      </c>
      <c r="C341" s="83" t="s">
        <v>933</v>
      </c>
      <c r="D341" s="84"/>
      <c r="E341" s="31">
        <v>3278122.31</v>
      </c>
      <c r="F341" s="38">
        <f t="shared" si="5"/>
        <v>3278100.13</v>
      </c>
      <c r="G341" s="38">
        <v>3278100.13</v>
      </c>
      <c r="H341" s="39" t="s">
        <v>51</v>
      </c>
    </row>
    <row r="342" spans="1:8" ht="24.6" customHeight="1">
      <c r="A342" s="29" t="s">
        <v>558</v>
      </c>
      <c r="B342" s="30" t="s">
        <v>537</v>
      </c>
      <c r="C342" s="83" t="s">
        <v>934</v>
      </c>
      <c r="D342" s="84"/>
      <c r="E342" s="31">
        <v>20814120.940000001</v>
      </c>
      <c r="F342" s="38">
        <f t="shared" si="5"/>
        <v>20814120.920000002</v>
      </c>
      <c r="G342" s="38">
        <v>20814120.920000002</v>
      </c>
      <c r="H342" s="39" t="s">
        <v>51</v>
      </c>
    </row>
    <row r="343" spans="1:8" ht="36.950000000000003" customHeight="1">
      <c r="A343" s="29" t="s">
        <v>560</v>
      </c>
      <c r="B343" s="30" t="s">
        <v>537</v>
      </c>
      <c r="C343" s="83" t="s">
        <v>935</v>
      </c>
      <c r="D343" s="84"/>
      <c r="E343" s="31">
        <v>20814120.940000001</v>
      </c>
      <c r="F343" s="38">
        <f t="shared" si="5"/>
        <v>20814120.920000002</v>
      </c>
      <c r="G343" s="38">
        <v>20814120.920000002</v>
      </c>
      <c r="H343" s="39" t="s">
        <v>51</v>
      </c>
    </row>
    <row r="344" spans="1:8" ht="24.6" customHeight="1">
      <c r="A344" s="29" t="s">
        <v>562</v>
      </c>
      <c r="B344" s="30" t="s">
        <v>537</v>
      </c>
      <c r="C344" s="83" t="s">
        <v>936</v>
      </c>
      <c r="D344" s="84"/>
      <c r="E344" s="31">
        <v>3125780.47</v>
      </c>
      <c r="F344" s="38">
        <f t="shared" si="5"/>
        <v>3125780.47</v>
      </c>
      <c r="G344" s="38">
        <v>3125780.47</v>
      </c>
      <c r="H344" s="39" t="s">
        <v>51</v>
      </c>
    </row>
    <row r="345" spans="1:8">
      <c r="A345" s="29" t="s">
        <v>566</v>
      </c>
      <c r="B345" s="30" t="s">
        <v>537</v>
      </c>
      <c r="C345" s="83" t="s">
        <v>937</v>
      </c>
      <c r="D345" s="84"/>
      <c r="E345" s="31">
        <v>14604654.58</v>
      </c>
      <c r="F345" s="38">
        <f t="shared" si="5"/>
        <v>14604654.58</v>
      </c>
      <c r="G345" s="38">
        <v>14604654.58</v>
      </c>
      <c r="H345" s="39" t="s">
        <v>51</v>
      </c>
    </row>
    <row r="346" spans="1:8">
      <c r="A346" s="29" t="s">
        <v>568</v>
      </c>
      <c r="B346" s="30" t="s">
        <v>537</v>
      </c>
      <c r="C346" s="83" t="s">
        <v>938</v>
      </c>
      <c r="D346" s="84"/>
      <c r="E346" s="31">
        <v>3083685.89</v>
      </c>
      <c r="F346" s="38">
        <f t="shared" si="5"/>
        <v>3083685.87</v>
      </c>
      <c r="G346" s="38">
        <v>3083685.87</v>
      </c>
      <c r="H346" s="39" t="s">
        <v>51</v>
      </c>
    </row>
    <row r="347" spans="1:8" ht="24.6" customHeight="1">
      <c r="A347" s="29" t="s">
        <v>570</v>
      </c>
      <c r="B347" s="30" t="s">
        <v>537</v>
      </c>
      <c r="C347" s="83" t="s">
        <v>939</v>
      </c>
      <c r="D347" s="84"/>
      <c r="E347" s="31">
        <v>411414.48</v>
      </c>
      <c r="F347" s="38">
        <f t="shared" si="5"/>
        <v>411404.48</v>
      </c>
      <c r="G347" s="38">
        <v>411404.48</v>
      </c>
      <c r="H347" s="39" t="s">
        <v>51</v>
      </c>
    </row>
    <row r="348" spans="1:8" ht="24.6" customHeight="1">
      <c r="A348" s="29" t="s">
        <v>572</v>
      </c>
      <c r="B348" s="30" t="s">
        <v>537</v>
      </c>
      <c r="C348" s="83" t="s">
        <v>940</v>
      </c>
      <c r="D348" s="84"/>
      <c r="E348" s="31">
        <v>155414.48000000001</v>
      </c>
      <c r="F348" s="38">
        <f t="shared" si="5"/>
        <v>155404.48000000001</v>
      </c>
      <c r="G348" s="38">
        <v>155404.48000000001</v>
      </c>
      <c r="H348" s="39" t="s">
        <v>51</v>
      </c>
    </row>
    <row r="349" spans="1:8" ht="36.950000000000003" customHeight="1">
      <c r="A349" s="29" t="s">
        <v>574</v>
      </c>
      <c r="B349" s="30" t="s">
        <v>537</v>
      </c>
      <c r="C349" s="83" t="s">
        <v>941</v>
      </c>
      <c r="D349" s="84"/>
      <c r="E349" s="31">
        <v>155414.48000000001</v>
      </c>
      <c r="F349" s="38">
        <f t="shared" si="5"/>
        <v>155404.48000000001</v>
      </c>
      <c r="G349" s="38">
        <v>155404.48000000001</v>
      </c>
      <c r="H349" s="39" t="s">
        <v>51</v>
      </c>
    </row>
    <row r="350" spans="1:8">
      <c r="A350" s="29" t="s">
        <v>942</v>
      </c>
      <c r="B350" s="30" t="s">
        <v>537</v>
      </c>
      <c r="C350" s="83" t="s">
        <v>943</v>
      </c>
      <c r="D350" s="84"/>
      <c r="E350" s="31">
        <v>256000</v>
      </c>
      <c r="F350" s="38">
        <f t="shared" si="5"/>
        <v>256000</v>
      </c>
      <c r="G350" s="38">
        <v>256000</v>
      </c>
      <c r="H350" s="39" t="s">
        <v>51</v>
      </c>
    </row>
    <row r="351" spans="1:8" ht="36.950000000000003" customHeight="1">
      <c r="A351" s="29" t="s">
        <v>582</v>
      </c>
      <c r="B351" s="30" t="s">
        <v>537</v>
      </c>
      <c r="C351" s="83" t="s">
        <v>944</v>
      </c>
      <c r="D351" s="84"/>
      <c r="E351" s="31">
        <v>1605497504.9400001</v>
      </c>
      <c r="F351" s="38">
        <f t="shared" si="5"/>
        <v>1603730881.3800001</v>
      </c>
      <c r="G351" s="38">
        <v>1603730881.3800001</v>
      </c>
      <c r="H351" s="39" t="s">
        <v>51</v>
      </c>
    </row>
    <row r="352" spans="1:8">
      <c r="A352" s="29" t="s">
        <v>764</v>
      </c>
      <c r="B352" s="30" t="s">
        <v>537</v>
      </c>
      <c r="C352" s="83" t="s">
        <v>945</v>
      </c>
      <c r="D352" s="84"/>
      <c r="E352" s="31">
        <v>1383075298.6600001</v>
      </c>
      <c r="F352" s="38">
        <f t="shared" si="5"/>
        <v>1381707618.6400001</v>
      </c>
      <c r="G352" s="38">
        <v>1381707618.6400001</v>
      </c>
      <c r="H352" s="39" t="s">
        <v>51</v>
      </c>
    </row>
    <row r="353" spans="1:8" ht="49.15" customHeight="1">
      <c r="A353" s="29" t="s">
        <v>766</v>
      </c>
      <c r="B353" s="30" t="s">
        <v>537</v>
      </c>
      <c r="C353" s="83" t="s">
        <v>946</v>
      </c>
      <c r="D353" s="84"/>
      <c r="E353" s="31">
        <v>1342567762.5899999</v>
      </c>
      <c r="F353" s="38">
        <f t="shared" si="5"/>
        <v>1341200082.5699999</v>
      </c>
      <c r="G353" s="38">
        <v>1341200082.5699999</v>
      </c>
      <c r="H353" s="39" t="s">
        <v>51</v>
      </c>
    </row>
    <row r="354" spans="1:8">
      <c r="A354" s="29" t="s">
        <v>947</v>
      </c>
      <c r="B354" s="30" t="s">
        <v>537</v>
      </c>
      <c r="C354" s="83" t="s">
        <v>948</v>
      </c>
      <c r="D354" s="84"/>
      <c r="E354" s="31">
        <v>40507536.07</v>
      </c>
      <c r="F354" s="38">
        <f t="shared" si="5"/>
        <v>40507536.07</v>
      </c>
      <c r="G354" s="38">
        <v>40507536.07</v>
      </c>
      <c r="H354" s="39" t="s">
        <v>51</v>
      </c>
    </row>
    <row r="355" spans="1:8">
      <c r="A355" s="29" t="s">
        <v>768</v>
      </c>
      <c r="B355" s="30" t="s">
        <v>537</v>
      </c>
      <c r="C355" s="83" t="s">
        <v>949</v>
      </c>
      <c r="D355" s="84"/>
      <c r="E355" s="31">
        <v>222422206.28</v>
      </c>
      <c r="F355" s="38">
        <f t="shared" si="5"/>
        <v>222023262.74000001</v>
      </c>
      <c r="G355" s="38">
        <v>222023262.74000001</v>
      </c>
      <c r="H355" s="39" t="s">
        <v>51</v>
      </c>
    </row>
    <row r="356" spans="1:8" ht="49.15" customHeight="1">
      <c r="A356" s="29" t="s">
        <v>950</v>
      </c>
      <c r="B356" s="30" t="s">
        <v>537</v>
      </c>
      <c r="C356" s="83" t="s">
        <v>951</v>
      </c>
      <c r="D356" s="84"/>
      <c r="E356" s="31">
        <v>218720473.88</v>
      </c>
      <c r="F356" s="38">
        <f t="shared" si="5"/>
        <v>218321530.34</v>
      </c>
      <c r="G356" s="38">
        <v>218321530.34</v>
      </c>
      <c r="H356" s="39" t="s">
        <v>51</v>
      </c>
    </row>
    <row r="357" spans="1:8">
      <c r="A357" s="29" t="s">
        <v>770</v>
      </c>
      <c r="B357" s="30" t="s">
        <v>537</v>
      </c>
      <c r="C357" s="83" t="s">
        <v>952</v>
      </c>
      <c r="D357" s="84"/>
      <c r="E357" s="31">
        <v>3701732.4</v>
      </c>
      <c r="F357" s="38">
        <f t="shared" si="5"/>
        <v>3701732.4</v>
      </c>
      <c r="G357" s="38">
        <v>3701732.4</v>
      </c>
      <c r="H357" s="39" t="s">
        <v>51</v>
      </c>
    </row>
    <row r="358" spans="1:8">
      <c r="A358" s="29" t="s">
        <v>588</v>
      </c>
      <c r="B358" s="30" t="s">
        <v>537</v>
      </c>
      <c r="C358" s="83" t="s">
        <v>953</v>
      </c>
      <c r="D358" s="84"/>
      <c r="E358" s="31">
        <v>6170.01</v>
      </c>
      <c r="F358" s="38">
        <f t="shared" si="5"/>
        <v>6170.01</v>
      </c>
      <c r="G358" s="38">
        <v>6170.01</v>
      </c>
      <c r="H358" s="39" t="s">
        <v>51</v>
      </c>
    </row>
    <row r="359" spans="1:8">
      <c r="A359" s="29" t="s">
        <v>598</v>
      </c>
      <c r="B359" s="30" t="s">
        <v>537</v>
      </c>
      <c r="C359" s="83" t="s">
        <v>954</v>
      </c>
      <c r="D359" s="84"/>
      <c r="E359" s="31">
        <v>6170.01</v>
      </c>
      <c r="F359" s="38">
        <f t="shared" si="5"/>
        <v>6170.01</v>
      </c>
      <c r="G359" s="38">
        <v>6170.01</v>
      </c>
      <c r="H359" s="39" t="s">
        <v>51</v>
      </c>
    </row>
    <row r="360" spans="1:8">
      <c r="A360" s="29" t="s">
        <v>955</v>
      </c>
      <c r="B360" s="30" t="s">
        <v>537</v>
      </c>
      <c r="C360" s="83" t="s">
        <v>956</v>
      </c>
      <c r="D360" s="84"/>
      <c r="E360" s="31">
        <v>5000</v>
      </c>
      <c r="F360" s="38">
        <f t="shared" si="5"/>
        <v>5000</v>
      </c>
      <c r="G360" s="38">
        <v>5000</v>
      </c>
      <c r="H360" s="39" t="s">
        <v>51</v>
      </c>
    </row>
    <row r="361" spans="1:8">
      <c r="A361" s="29" t="s">
        <v>600</v>
      </c>
      <c r="B361" s="30" t="s">
        <v>537</v>
      </c>
      <c r="C361" s="83" t="s">
        <v>957</v>
      </c>
      <c r="D361" s="84"/>
      <c r="E361" s="31">
        <v>1170.01</v>
      </c>
      <c r="F361" s="38">
        <f t="shared" si="5"/>
        <v>1170.01</v>
      </c>
      <c r="G361" s="38">
        <v>1170.01</v>
      </c>
      <c r="H361" s="39" t="s">
        <v>51</v>
      </c>
    </row>
    <row r="362" spans="1:8">
      <c r="A362" s="25" t="s">
        <v>958</v>
      </c>
      <c r="B362" s="26" t="s">
        <v>537</v>
      </c>
      <c r="C362" s="50" t="s">
        <v>959</v>
      </c>
      <c r="D362" s="51"/>
      <c r="E362" s="28">
        <v>677760289.47000003</v>
      </c>
      <c r="F362" s="27">
        <f t="shared" si="5"/>
        <v>677760289.47000003</v>
      </c>
      <c r="G362" s="27">
        <v>677760289.47000003</v>
      </c>
      <c r="H362" s="37" t="s">
        <v>51</v>
      </c>
    </row>
    <row r="363" spans="1:8" ht="36.950000000000003" customHeight="1">
      <c r="A363" s="29" t="s">
        <v>582</v>
      </c>
      <c r="B363" s="30" t="s">
        <v>537</v>
      </c>
      <c r="C363" s="83" t="s">
        <v>960</v>
      </c>
      <c r="D363" s="84"/>
      <c r="E363" s="31">
        <v>677760289.47000003</v>
      </c>
      <c r="F363" s="38">
        <f t="shared" si="5"/>
        <v>677760289.47000003</v>
      </c>
      <c r="G363" s="38">
        <v>677760289.47000003</v>
      </c>
      <c r="H363" s="39" t="s">
        <v>51</v>
      </c>
    </row>
    <row r="364" spans="1:8">
      <c r="A364" s="29" t="s">
        <v>764</v>
      </c>
      <c r="B364" s="30" t="s">
        <v>537</v>
      </c>
      <c r="C364" s="83" t="s">
        <v>961</v>
      </c>
      <c r="D364" s="84"/>
      <c r="E364" s="31">
        <v>556969996.00999999</v>
      </c>
      <c r="F364" s="38">
        <f t="shared" si="5"/>
        <v>556969996.00999999</v>
      </c>
      <c r="G364" s="38">
        <v>556969996.00999999</v>
      </c>
      <c r="H364" s="39" t="s">
        <v>51</v>
      </c>
    </row>
    <row r="365" spans="1:8" ht="49.15" customHeight="1">
      <c r="A365" s="29" t="s">
        <v>766</v>
      </c>
      <c r="B365" s="30" t="s">
        <v>537</v>
      </c>
      <c r="C365" s="83" t="s">
        <v>962</v>
      </c>
      <c r="D365" s="84"/>
      <c r="E365" s="31">
        <v>552088186.94000006</v>
      </c>
      <c r="F365" s="38">
        <f t="shared" si="5"/>
        <v>552088186.94000006</v>
      </c>
      <c r="G365" s="38">
        <v>552088186.94000006</v>
      </c>
      <c r="H365" s="39" t="s">
        <v>51</v>
      </c>
    </row>
    <row r="366" spans="1:8">
      <c r="A366" s="29" t="s">
        <v>947</v>
      </c>
      <c r="B366" s="30" t="s">
        <v>537</v>
      </c>
      <c r="C366" s="83" t="s">
        <v>963</v>
      </c>
      <c r="D366" s="84"/>
      <c r="E366" s="31">
        <v>4881809.07</v>
      </c>
      <c r="F366" s="38">
        <f t="shared" si="5"/>
        <v>4881809.07</v>
      </c>
      <c r="G366" s="38">
        <v>4881809.07</v>
      </c>
      <c r="H366" s="39" t="s">
        <v>51</v>
      </c>
    </row>
    <row r="367" spans="1:8">
      <c r="A367" s="29" t="s">
        <v>768</v>
      </c>
      <c r="B367" s="30" t="s">
        <v>537</v>
      </c>
      <c r="C367" s="83" t="s">
        <v>964</v>
      </c>
      <c r="D367" s="84"/>
      <c r="E367" s="31">
        <v>120790293.45999999</v>
      </c>
      <c r="F367" s="38">
        <f t="shared" si="5"/>
        <v>120790293.45999999</v>
      </c>
      <c r="G367" s="38">
        <v>120790293.45999999</v>
      </c>
      <c r="H367" s="39" t="s">
        <v>51</v>
      </c>
    </row>
    <row r="368" spans="1:8" ht="49.15" customHeight="1">
      <c r="A368" s="29" t="s">
        <v>950</v>
      </c>
      <c r="B368" s="30" t="s">
        <v>537</v>
      </c>
      <c r="C368" s="83" t="s">
        <v>965</v>
      </c>
      <c r="D368" s="84"/>
      <c r="E368" s="31">
        <v>120790293.45999999</v>
      </c>
      <c r="F368" s="38">
        <f t="shared" si="5"/>
        <v>120790293.45999999</v>
      </c>
      <c r="G368" s="38">
        <v>120790293.45999999</v>
      </c>
      <c r="H368" s="39" t="s">
        <v>51</v>
      </c>
    </row>
    <row r="369" spans="1:8">
      <c r="A369" s="25" t="s">
        <v>966</v>
      </c>
      <c r="B369" s="26" t="s">
        <v>537</v>
      </c>
      <c r="C369" s="50" t="s">
        <v>967</v>
      </c>
      <c r="D369" s="51"/>
      <c r="E369" s="28">
        <v>735160876.82000005</v>
      </c>
      <c r="F369" s="27">
        <f t="shared" si="5"/>
        <v>734187008.96000004</v>
      </c>
      <c r="G369" s="27">
        <v>734187008.96000004</v>
      </c>
      <c r="H369" s="37" t="s">
        <v>51</v>
      </c>
    </row>
    <row r="370" spans="1:8" ht="61.5" customHeight="1">
      <c r="A370" s="29" t="s">
        <v>540</v>
      </c>
      <c r="B370" s="30" t="s">
        <v>537</v>
      </c>
      <c r="C370" s="83" t="s">
        <v>968</v>
      </c>
      <c r="D370" s="84"/>
      <c r="E370" s="31">
        <v>14346858.710000001</v>
      </c>
      <c r="F370" s="38">
        <f t="shared" si="5"/>
        <v>14119083.18</v>
      </c>
      <c r="G370" s="38">
        <v>14119083.18</v>
      </c>
      <c r="H370" s="39" t="s">
        <v>51</v>
      </c>
    </row>
    <row r="371" spans="1:8" ht="24.6" customHeight="1">
      <c r="A371" s="29" t="s">
        <v>542</v>
      </c>
      <c r="B371" s="30" t="s">
        <v>537</v>
      </c>
      <c r="C371" s="83" t="s">
        <v>969</v>
      </c>
      <c r="D371" s="84"/>
      <c r="E371" s="31">
        <v>14346858.710000001</v>
      </c>
      <c r="F371" s="38">
        <f t="shared" si="5"/>
        <v>14119083.18</v>
      </c>
      <c r="G371" s="38">
        <v>14119083.18</v>
      </c>
      <c r="H371" s="39" t="s">
        <v>51</v>
      </c>
    </row>
    <row r="372" spans="1:8">
      <c r="A372" s="29" t="s">
        <v>544</v>
      </c>
      <c r="B372" s="30" t="s">
        <v>537</v>
      </c>
      <c r="C372" s="83" t="s">
        <v>970</v>
      </c>
      <c r="D372" s="84"/>
      <c r="E372" s="31">
        <v>11002446.67</v>
      </c>
      <c r="F372" s="38">
        <f t="shared" si="5"/>
        <v>10828503.1</v>
      </c>
      <c r="G372" s="38">
        <v>10828503.1</v>
      </c>
      <c r="H372" s="39" t="s">
        <v>51</v>
      </c>
    </row>
    <row r="373" spans="1:8" ht="24.6" customHeight="1">
      <c r="A373" s="29" t="s">
        <v>546</v>
      </c>
      <c r="B373" s="30" t="s">
        <v>537</v>
      </c>
      <c r="C373" s="83" t="s">
        <v>971</v>
      </c>
      <c r="D373" s="84"/>
      <c r="E373" s="31">
        <v>57204.800000000003</v>
      </c>
      <c r="F373" s="38">
        <f t="shared" si="5"/>
        <v>57204.800000000003</v>
      </c>
      <c r="G373" s="38">
        <v>57204.800000000003</v>
      </c>
      <c r="H373" s="39" t="s">
        <v>51</v>
      </c>
    </row>
    <row r="374" spans="1:8" ht="36.950000000000003" customHeight="1">
      <c r="A374" s="29" t="s">
        <v>548</v>
      </c>
      <c r="B374" s="30" t="s">
        <v>537</v>
      </c>
      <c r="C374" s="83" t="s">
        <v>972</v>
      </c>
      <c r="D374" s="84"/>
      <c r="E374" s="31">
        <v>3287207.24</v>
      </c>
      <c r="F374" s="38">
        <f t="shared" si="5"/>
        <v>3233375.28</v>
      </c>
      <c r="G374" s="38">
        <v>3233375.28</v>
      </c>
      <c r="H374" s="39" t="s">
        <v>51</v>
      </c>
    </row>
    <row r="375" spans="1:8" ht="24.6" customHeight="1">
      <c r="A375" s="29" t="s">
        <v>558</v>
      </c>
      <c r="B375" s="30" t="s">
        <v>537</v>
      </c>
      <c r="C375" s="83" t="s">
        <v>973</v>
      </c>
      <c r="D375" s="84"/>
      <c r="E375" s="31">
        <v>1058502.5900000001</v>
      </c>
      <c r="F375" s="38">
        <f t="shared" si="5"/>
        <v>1058502.5900000001</v>
      </c>
      <c r="G375" s="38">
        <v>1058502.5900000001</v>
      </c>
      <c r="H375" s="39" t="s">
        <v>51</v>
      </c>
    </row>
    <row r="376" spans="1:8" ht="36.950000000000003" customHeight="1">
      <c r="A376" s="29" t="s">
        <v>560</v>
      </c>
      <c r="B376" s="30" t="s">
        <v>537</v>
      </c>
      <c r="C376" s="83" t="s">
        <v>974</v>
      </c>
      <c r="D376" s="84"/>
      <c r="E376" s="31">
        <v>1058502.5900000001</v>
      </c>
      <c r="F376" s="38">
        <f t="shared" si="5"/>
        <v>1058502.5900000001</v>
      </c>
      <c r="G376" s="38">
        <v>1058502.5900000001</v>
      </c>
      <c r="H376" s="39" t="s">
        <v>51</v>
      </c>
    </row>
    <row r="377" spans="1:8" ht="24.6" customHeight="1">
      <c r="A377" s="29" t="s">
        <v>562</v>
      </c>
      <c r="B377" s="30" t="s">
        <v>537</v>
      </c>
      <c r="C377" s="83" t="s">
        <v>975</v>
      </c>
      <c r="D377" s="84"/>
      <c r="E377" s="31">
        <v>164356</v>
      </c>
      <c r="F377" s="38">
        <f t="shared" si="5"/>
        <v>164356</v>
      </c>
      <c r="G377" s="38">
        <v>164356</v>
      </c>
      <c r="H377" s="39" t="s">
        <v>51</v>
      </c>
    </row>
    <row r="378" spans="1:8">
      <c r="A378" s="29" t="s">
        <v>566</v>
      </c>
      <c r="B378" s="30" t="s">
        <v>537</v>
      </c>
      <c r="C378" s="83" t="s">
        <v>976</v>
      </c>
      <c r="D378" s="84"/>
      <c r="E378" s="31">
        <v>702960.64000000001</v>
      </c>
      <c r="F378" s="38">
        <f t="shared" si="5"/>
        <v>702960.64000000001</v>
      </c>
      <c r="G378" s="38">
        <v>702960.64000000001</v>
      </c>
      <c r="H378" s="39" t="s">
        <v>51</v>
      </c>
    </row>
    <row r="379" spans="1:8">
      <c r="A379" s="29" t="s">
        <v>568</v>
      </c>
      <c r="B379" s="30" t="s">
        <v>537</v>
      </c>
      <c r="C379" s="83" t="s">
        <v>977</v>
      </c>
      <c r="D379" s="84"/>
      <c r="E379" s="31">
        <v>191185.95</v>
      </c>
      <c r="F379" s="38">
        <f t="shared" si="5"/>
        <v>191185.95</v>
      </c>
      <c r="G379" s="38">
        <v>191185.95</v>
      </c>
      <c r="H379" s="39" t="s">
        <v>51</v>
      </c>
    </row>
    <row r="380" spans="1:8" ht="36.950000000000003" customHeight="1">
      <c r="A380" s="29" t="s">
        <v>582</v>
      </c>
      <c r="B380" s="30" t="s">
        <v>537</v>
      </c>
      <c r="C380" s="83" t="s">
        <v>978</v>
      </c>
      <c r="D380" s="84"/>
      <c r="E380" s="31">
        <v>719755497.51999998</v>
      </c>
      <c r="F380" s="38">
        <f t="shared" si="5"/>
        <v>719009405.19000006</v>
      </c>
      <c r="G380" s="38">
        <v>719009405.19000006</v>
      </c>
      <c r="H380" s="39" t="s">
        <v>51</v>
      </c>
    </row>
    <row r="381" spans="1:8">
      <c r="A381" s="29" t="s">
        <v>764</v>
      </c>
      <c r="B381" s="30" t="s">
        <v>537</v>
      </c>
      <c r="C381" s="83" t="s">
        <v>979</v>
      </c>
      <c r="D381" s="84"/>
      <c r="E381" s="31">
        <v>639510242.00999999</v>
      </c>
      <c r="F381" s="38">
        <f t="shared" si="5"/>
        <v>639031932.65999997</v>
      </c>
      <c r="G381" s="38">
        <v>639031932.65999997</v>
      </c>
      <c r="H381" s="39" t="s">
        <v>51</v>
      </c>
    </row>
    <row r="382" spans="1:8" ht="49.15" customHeight="1">
      <c r="A382" s="29" t="s">
        <v>766</v>
      </c>
      <c r="B382" s="30" t="s">
        <v>537</v>
      </c>
      <c r="C382" s="83" t="s">
        <v>980</v>
      </c>
      <c r="D382" s="84"/>
      <c r="E382" s="31">
        <v>612764017.71000004</v>
      </c>
      <c r="F382" s="38">
        <f t="shared" si="5"/>
        <v>612285708.36000001</v>
      </c>
      <c r="G382" s="38">
        <v>612285708.36000001</v>
      </c>
      <c r="H382" s="39" t="s">
        <v>51</v>
      </c>
    </row>
    <row r="383" spans="1:8">
      <c r="A383" s="29" t="s">
        <v>947</v>
      </c>
      <c r="B383" s="30" t="s">
        <v>537</v>
      </c>
      <c r="C383" s="83" t="s">
        <v>981</v>
      </c>
      <c r="D383" s="84"/>
      <c r="E383" s="31">
        <v>26746224.300000001</v>
      </c>
      <c r="F383" s="38">
        <f t="shared" si="5"/>
        <v>26746224.300000001</v>
      </c>
      <c r="G383" s="38">
        <v>26746224.300000001</v>
      </c>
      <c r="H383" s="39" t="s">
        <v>51</v>
      </c>
    </row>
    <row r="384" spans="1:8">
      <c r="A384" s="29" t="s">
        <v>768</v>
      </c>
      <c r="B384" s="30" t="s">
        <v>537</v>
      </c>
      <c r="C384" s="83" t="s">
        <v>982</v>
      </c>
      <c r="D384" s="84"/>
      <c r="E384" s="31">
        <v>80245255.510000005</v>
      </c>
      <c r="F384" s="38">
        <f t="shared" si="5"/>
        <v>79977472.530000001</v>
      </c>
      <c r="G384" s="38">
        <v>79977472.530000001</v>
      </c>
      <c r="H384" s="39" t="s">
        <v>51</v>
      </c>
    </row>
    <row r="385" spans="1:8" ht="49.15" customHeight="1">
      <c r="A385" s="29" t="s">
        <v>950</v>
      </c>
      <c r="B385" s="30" t="s">
        <v>537</v>
      </c>
      <c r="C385" s="83" t="s">
        <v>983</v>
      </c>
      <c r="D385" s="84"/>
      <c r="E385" s="31">
        <v>77429005.510000005</v>
      </c>
      <c r="F385" s="38">
        <f t="shared" si="5"/>
        <v>77161222.530000001</v>
      </c>
      <c r="G385" s="38">
        <v>77161222.530000001</v>
      </c>
      <c r="H385" s="39" t="s">
        <v>51</v>
      </c>
    </row>
    <row r="386" spans="1:8">
      <c r="A386" s="29" t="s">
        <v>770</v>
      </c>
      <c r="B386" s="30" t="s">
        <v>537</v>
      </c>
      <c r="C386" s="83" t="s">
        <v>984</v>
      </c>
      <c r="D386" s="84"/>
      <c r="E386" s="31">
        <v>2816250</v>
      </c>
      <c r="F386" s="38">
        <f t="shared" si="5"/>
        <v>2816250</v>
      </c>
      <c r="G386" s="38">
        <v>2816250</v>
      </c>
      <c r="H386" s="39" t="s">
        <v>51</v>
      </c>
    </row>
    <row r="387" spans="1:8">
      <c r="A387" s="29" t="s">
        <v>588</v>
      </c>
      <c r="B387" s="30" t="s">
        <v>537</v>
      </c>
      <c r="C387" s="83" t="s">
        <v>985</v>
      </c>
      <c r="D387" s="84"/>
      <c r="E387" s="31">
        <v>18</v>
      </c>
      <c r="F387" s="38">
        <f t="shared" si="5"/>
        <v>18</v>
      </c>
      <c r="G387" s="38">
        <v>18</v>
      </c>
      <c r="H387" s="39" t="s">
        <v>51</v>
      </c>
    </row>
    <row r="388" spans="1:8">
      <c r="A388" s="29" t="s">
        <v>598</v>
      </c>
      <c r="B388" s="30" t="s">
        <v>537</v>
      </c>
      <c r="C388" s="83" t="s">
        <v>986</v>
      </c>
      <c r="D388" s="84"/>
      <c r="E388" s="31">
        <v>18</v>
      </c>
      <c r="F388" s="38">
        <f t="shared" si="5"/>
        <v>18</v>
      </c>
      <c r="G388" s="38">
        <v>18</v>
      </c>
      <c r="H388" s="39" t="s">
        <v>51</v>
      </c>
    </row>
    <row r="389" spans="1:8">
      <c r="A389" s="29" t="s">
        <v>600</v>
      </c>
      <c r="B389" s="30" t="s">
        <v>537</v>
      </c>
      <c r="C389" s="83" t="s">
        <v>987</v>
      </c>
      <c r="D389" s="84"/>
      <c r="E389" s="31">
        <v>18</v>
      </c>
      <c r="F389" s="38">
        <f t="shared" si="5"/>
        <v>18</v>
      </c>
      <c r="G389" s="38">
        <v>18</v>
      </c>
      <c r="H389" s="39" t="s">
        <v>51</v>
      </c>
    </row>
    <row r="390" spans="1:8">
      <c r="A390" s="25" t="s">
        <v>988</v>
      </c>
      <c r="B390" s="26" t="s">
        <v>537</v>
      </c>
      <c r="C390" s="50" t="s">
        <v>989</v>
      </c>
      <c r="D390" s="51"/>
      <c r="E390" s="28">
        <v>158861712.22999999</v>
      </c>
      <c r="F390" s="27">
        <f t="shared" si="5"/>
        <v>158709295.55000001</v>
      </c>
      <c r="G390" s="27">
        <v>158709295.55000001</v>
      </c>
      <c r="H390" s="37" t="s">
        <v>51</v>
      </c>
    </row>
    <row r="391" spans="1:8" ht="36.950000000000003" customHeight="1">
      <c r="A391" s="29" t="s">
        <v>582</v>
      </c>
      <c r="B391" s="30" t="s">
        <v>537</v>
      </c>
      <c r="C391" s="83" t="s">
        <v>990</v>
      </c>
      <c r="D391" s="84"/>
      <c r="E391" s="31">
        <v>158861712.22999999</v>
      </c>
      <c r="F391" s="38">
        <f t="shared" si="5"/>
        <v>158709295.55000001</v>
      </c>
      <c r="G391" s="38">
        <v>158709295.55000001</v>
      </c>
      <c r="H391" s="39" t="s">
        <v>51</v>
      </c>
    </row>
    <row r="392" spans="1:8">
      <c r="A392" s="29" t="s">
        <v>764</v>
      </c>
      <c r="B392" s="30" t="s">
        <v>537</v>
      </c>
      <c r="C392" s="83" t="s">
        <v>991</v>
      </c>
      <c r="D392" s="84"/>
      <c r="E392" s="31">
        <v>138454032.41</v>
      </c>
      <c r="F392" s="38">
        <f t="shared" si="5"/>
        <v>138338989.77000001</v>
      </c>
      <c r="G392" s="38">
        <v>138338989.77000001</v>
      </c>
      <c r="H392" s="39" t="s">
        <v>51</v>
      </c>
    </row>
    <row r="393" spans="1:8" ht="49.15" customHeight="1">
      <c r="A393" s="29" t="s">
        <v>766</v>
      </c>
      <c r="B393" s="30" t="s">
        <v>537</v>
      </c>
      <c r="C393" s="83" t="s">
        <v>992</v>
      </c>
      <c r="D393" s="84"/>
      <c r="E393" s="31">
        <v>134895667.00999999</v>
      </c>
      <c r="F393" s="38">
        <f t="shared" si="5"/>
        <v>134780624.37</v>
      </c>
      <c r="G393" s="38">
        <v>134780624.37</v>
      </c>
      <c r="H393" s="39" t="s">
        <v>51</v>
      </c>
    </row>
    <row r="394" spans="1:8">
      <c r="A394" s="29" t="s">
        <v>947</v>
      </c>
      <c r="B394" s="30" t="s">
        <v>537</v>
      </c>
      <c r="C394" s="83" t="s">
        <v>993</v>
      </c>
      <c r="D394" s="84"/>
      <c r="E394" s="31">
        <v>3558365.4</v>
      </c>
      <c r="F394" s="38">
        <f t="shared" si="5"/>
        <v>3558365.4</v>
      </c>
      <c r="G394" s="38">
        <v>3558365.4</v>
      </c>
      <c r="H394" s="39" t="s">
        <v>51</v>
      </c>
    </row>
    <row r="395" spans="1:8">
      <c r="A395" s="29" t="s">
        <v>768</v>
      </c>
      <c r="B395" s="30" t="s">
        <v>537</v>
      </c>
      <c r="C395" s="83" t="s">
        <v>994</v>
      </c>
      <c r="D395" s="84"/>
      <c r="E395" s="31">
        <v>20407679.82</v>
      </c>
      <c r="F395" s="38">
        <f t="shared" si="5"/>
        <v>20370305.780000001</v>
      </c>
      <c r="G395" s="38">
        <v>20370305.780000001</v>
      </c>
      <c r="H395" s="39" t="s">
        <v>51</v>
      </c>
    </row>
    <row r="396" spans="1:8" ht="49.15" customHeight="1">
      <c r="A396" s="29" t="s">
        <v>950</v>
      </c>
      <c r="B396" s="30" t="s">
        <v>537</v>
      </c>
      <c r="C396" s="83" t="s">
        <v>995</v>
      </c>
      <c r="D396" s="84"/>
      <c r="E396" s="31">
        <v>19522197.420000002</v>
      </c>
      <c r="F396" s="38">
        <f t="shared" si="5"/>
        <v>19484823.379999999</v>
      </c>
      <c r="G396" s="38">
        <v>19484823.379999999</v>
      </c>
      <c r="H396" s="39" t="s">
        <v>51</v>
      </c>
    </row>
    <row r="397" spans="1:8">
      <c r="A397" s="29" t="s">
        <v>770</v>
      </c>
      <c r="B397" s="30" t="s">
        <v>537</v>
      </c>
      <c r="C397" s="83" t="s">
        <v>996</v>
      </c>
      <c r="D397" s="84"/>
      <c r="E397" s="31">
        <v>885482.4</v>
      </c>
      <c r="F397" s="38">
        <f t="shared" si="5"/>
        <v>885482.4</v>
      </c>
      <c r="G397" s="38">
        <v>885482.4</v>
      </c>
      <c r="H397" s="39" t="s">
        <v>51</v>
      </c>
    </row>
    <row r="398" spans="1:8" ht="24.6" customHeight="1">
      <c r="A398" s="25" t="s">
        <v>997</v>
      </c>
      <c r="B398" s="26" t="s">
        <v>537</v>
      </c>
      <c r="C398" s="50" t="s">
        <v>998</v>
      </c>
      <c r="D398" s="51"/>
      <c r="E398" s="28">
        <v>367140</v>
      </c>
      <c r="F398" s="27">
        <f t="shared" si="5"/>
        <v>367140</v>
      </c>
      <c r="G398" s="27">
        <v>367140</v>
      </c>
      <c r="H398" s="37" t="s">
        <v>51</v>
      </c>
    </row>
    <row r="399" spans="1:8" ht="24.6" customHeight="1">
      <c r="A399" s="29" t="s">
        <v>558</v>
      </c>
      <c r="B399" s="30" t="s">
        <v>537</v>
      </c>
      <c r="C399" s="83" t="s">
        <v>999</v>
      </c>
      <c r="D399" s="84"/>
      <c r="E399" s="31">
        <v>367140</v>
      </c>
      <c r="F399" s="38">
        <f t="shared" ref="F399:F462" si="6">IF(IF(G399="-",0,G399)+IF(H399="-",0,H399)=0,"-",IF(G399="-",0,G399)+IF(H399="-",0,H399))</f>
        <v>367140</v>
      </c>
      <c r="G399" s="38">
        <v>367140</v>
      </c>
      <c r="H399" s="39" t="s">
        <v>51</v>
      </c>
    </row>
    <row r="400" spans="1:8" ht="36.950000000000003" customHeight="1">
      <c r="A400" s="29" t="s">
        <v>560</v>
      </c>
      <c r="B400" s="30" t="s">
        <v>537</v>
      </c>
      <c r="C400" s="83" t="s">
        <v>1000</v>
      </c>
      <c r="D400" s="84"/>
      <c r="E400" s="31">
        <v>367140</v>
      </c>
      <c r="F400" s="38">
        <f t="shared" si="6"/>
        <v>367140</v>
      </c>
      <c r="G400" s="38">
        <v>367140</v>
      </c>
      <c r="H400" s="39" t="s">
        <v>51</v>
      </c>
    </row>
    <row r="401" spans="1:8">
      <c r="A401" s="29" t="s">
        <v>566</v>
      </c>
      <c r="B401" s="30" t="s">
        <v>537</v>
      </c>
      <c r="C401" s="83" t="s">
        <v>1001</v>
      </c>
      <c r="D401" s="84"/>
      <c r="E401" s="31">
        <v>367140</v>
      </c>
      <c r="F401" s="38">
        <f t="shared" si="6"/>
        <v>367140</v>
      </c>
      <c r="G401" s="38">
        <v>367140</v>
      </c>
      <c r="H401" s="39" t="s">
        <v>51</v>
      </c>
    </row>
    <row r="402" spans="1:8">
      <c r="A402" s="25" t="s">
        <v>1002</v>
      </c>
      <c r="B402" s="26" t="s">
        <v>537</v>
      </c>
      <c r="C402" s="50" t="s">
        <v>1003</v>
      </c>
      <c r="D402" s="51"/>
      <c r="E402" s="28">
        <v>48293515.719999999</v>
      </c>
      <c r="F402" s="27">
        <f t="shared" si="6"/>
        <v>47995103.240000002</v>
      </c>
      <c r="G402" s="27">
        <v>47995103.240000002</v>
      </c>
      <c r="H402" s="37" t="s">
        <v>51</v>
      </c>
    </row>
    <row r="403" spans="1:8" ht="24.6" customHeight="1">
      <c r="A403" s="29" t="s">
        <v>570</v>
      </c>
      <c r="B403" s="30" t="s">
        <v>537</v>
      </c>
      <c r="C403" s="83" t="s">
        <v>1004</v>
      </c>
      <c r="D403" s="84"/>
      <c r="E403" s="31">
        <v>48010</v>
      </c>
      <c r="F403" s="38">
        <f t="shared" si="6"/>
        <v>48000</v>
      </c>
      <c r="G403" s="38">
        <v>48000</v>
      </c>
      <c r="H403" s="39" t="s">
        <v>51</v>
      </c>
    </row>
    <row r="404" spans="1:8" ht="24.6" customHeight="1">
      <c r="A404" s="29" t="s">
        <v>572</v>
      </c>
      <c r="B404" s="30" t="s">
        <v>537</v>
      </c>
      <c r="C404" s="83" t="s">
        <v>1005</v>
      </c>
      <c r="D404" s="84"/>
      <c r="E404" s="31">
        <v>10</v>
      </c>
      <c r="F404" s="38" t="str">
        <f t="shared" si="6"/>
        <v>-</v>
      </c>
      <c r="G404" s="38" t="s">
        <v>51</v>
      </c>
      <c r="H404" s="39" t="s">
        <v>51</v>
      </c>
    </row>
    <row r="405" spans="1:8" ht="36.950000000000003" customHeight="1">
      <c r="A405" s="29" t="s">
        <v>574</v>
      </c>
      <c r="B405" s="30" t="s">
        <v>537</v>
      </c>
      <c r="C405" s="83" t="s">
        <v>1006</v>
      </c>
      <c r="D405" s="84"/>
      <c r="E405" s="31">
        <v>10</v>
      </c>
      <c r="F405" s="38" t="str">
        <f t="shared" si="6"/>
        <v>-</v>
      </c>
      <c r="G405" s="38" t="s">
        <v>51</v>
      </c>
      <c r="H405" s="39" t="s">
        <v>51</v>
      </c>
    </row>
    <row r="406" spans="1:8">
      <c r="A406" s="29" t="s">
        <v>942</v>
      </c>
      <c r="B406" s="30" t="s">
        <v>537</v>
      </c>
      <c r="C406" s="83" t="s">
        <v>1007</v>
      </c>
      <c r="D406" s="84"/>
      <c r="E406" s="31">
        <v>48000</v>
      </c>
      <c r="F406" s="38">
        <f t="shared" si="6"/>
        <v>48000</v>
      </c>
      <c r="G406" s="38">
        <v>48000</v>
      </c>
      <c r="H406" s="39" t="s">
        <v>51</v>
      </c>
    </row>
    <row r="407" spans="1:8" ht="36.950000000000003" customHeight="1">
      <c r="A407" s="29" t="s">
        <v>582</v>
      </c>
      <c r="B407" s="30" t="s">
        <v>537</v>
      </c>
      <c r="C407" s="83" t="s">
        <v>1008</v>
      </c>
      <c r="D407" s="84"/>
      <c r="E407" s="31">
        <v>48245505.719999999</v>
      </c>
      <c r="F407" s="38">
        <f t="shared" si="6"/>
        <v>47947103.240000002</v>
      </c>
      <c r="G407" s="38">
        <v>47947103.240000002</v>
      </c>
      <c r="H407" s="39" t="s">
        <v>51</v>
      </c>
    </row>
    <row r="408" spans="1:8">
      <c r="A408" s="29" t="s">
        <v>764</v>
      </c>
      <c r="B408" s="30" t="s">
        <v>537</v>
      </c>
      <c r="C408" s="83" t="s">
        <v>1009</v>
      </c>
      <c r="D408" s="84"/>
      <c r="E408" s="31">
        <v>47402231.399999999</v>
      </c>
      <c r="F408" s="38">
        <f t="shared" si="6"/>
        <v>47103828.920000002</v>
      </c>
      <c r="G408" s="38">
        <v>47103828.920000002</v>
      </c>
      <c r="H408" s="39" t="s">
        <v>51</v>
      </c>
    </row>
    <row r="409" spans="1:8" ht="49.15" customHeight="1">
      <c r="A409" s="29" t="s">
        <v>766</v>
      </c>
      <c r="B409" s="30" t="s">
        <v>537</v>
      </c>
      <c r="C409" s="83" t="s">
        <v>1010</v>
      </c>
      <c r="D409" s="84"/>
      <c r="E409" s="31">
        <v>42081094.100000001</v>
      </c>
      <c r="F409" s="38">
        <f t="shared" si="6"/>
        <v>41782691.619999997</v>
      </c>
      <c r="G409" s="38">
        <v>41782691.619999997</v>
      </c>
      <c r="H409" s="39" t="s">
        <v>51</v>
      </c>
    </row>
    <row r="410" spans="1:8">
      <c r="A410" s="29" t="s">
        <v>947</v>
      </c>
      <c r="B410" s="30" t="s">
        <v>537</v>
      </c>
      <c r="C410" s="83" t="s">
        <v>1011</v>
      </c>
      <c r="D410" s="84"/>
      <c r="E410" s="31">
        <v>5321137.3</v>
      </c>
      <c r="F410" s="38">
        <f t="shared" si="6"/>
        <v>5321137.3</v>
      </c>
      <c r="G410" s="38">
        <v>5321137.3</v>
      </c>
      <c r="H410" s="39" t="s">
        <v>51</v>
      </c>
    </row>
    <row r="411" spans="1:8">
      <c r="A411" s="29" t="s">
        <v>768</v>
      </c>
      <c r="B411" s="30" t="s">
        <v>537</v>
      </c>
      <c r="C411" s="83" t="s">
        <v>1012</v>
      </c>
      <c r="D411" s="84"/>
      <c r="E411" s="31">
        <v>843274.32</v>
      </c>
      <c r="F411" s="38">
        <f t="shared" si="6"/>
        <v>843274.32</v>
      </c>
      <c r="G411" s="38">
        <v>843274.32</v>
      </c>
      <c r="H411" s="39" t="s">
        <v>51</v>
      </c>
    </row>
    <row r="412" spans="1:8" ht="49.15" customHeight="1">
      <c r="A412" s="29" t="s">
        <v>950</v>
      </c>
      <c r="B412" s="30" t="s">
        <v>537</v>
      </c>
      <c r="C412" s="83" t="s">
        <v>1013</v>
      </c>
      <c r="D412" s="84"/>
      <c r="E412" s="31">
        <v>843274.32</v>
      </c>
      <c r="F412" s="38">
        <f t="shared" si="6"/>
        <v>843274.32</v>
      </c>
      <c r="G412" s="38">
        <v>843274.32</v>
      </c>
      <c r="H412" s="39" t="s">
        <v>51</v>
      </c>
    </row>
    <row r="413" spans="1:8">
      <c r="A413" s="25" t="s">
        <v>1014</v>
      </c>
      <c r="B413" s="26" t="s">
        <v>537</v>
      </c>
      <c r="C413" s="50" t="s">
        <v>1015</v>
      </c>
      <c r="D413" s="51"/>
      <c r="E413" s="28">
        <v>181318744.88</v>
      </c>
      <c r="F413" s="27">
        <f t="shared" si="6"/>
        <v>180691305.31</v>
      </c>
      <c r="G413" s="27">
        <v>180691305.31</v>
      </c>
      <c r="H413" s="37" t="s">
        <v>51</v>
      </c>
    </row>
    <row r="414" spans="1:8" ht="61.5" customHeight="1">
      <c r="A414" s="29" t="s">
        <v>540</v>
      </c>
      <c r="B414" s="30" t="s">
        <v>537</v>
      </c>
      <c r="C414" s="83" t="s">
        <v>1016</v>
      </c>
      <c r="D414" s="84"/>
      <c r="E414" s="31">
        <v>160686210.03999999</v>
      </c>
      <c r="F414" s="38">
        <f t="shared" si="6"/>
        <v>160628482.56</v>
      </c>
      <c r="G414" s="38">
        <v>160628482.56</v>
      </c>
      <c r="H414" s="39" t="s">
        <v>51</v>
      </c>
    </row>
    <row r="415" spans="1:8" ht="24.6" customHeight="1">
      <c r="A415" s="29" t="s">
        <v>542</v>
      </c>
      <c r="B415" s="30" t="s">
        <v>537</v>
      </c>
      <c r="C415" s="83" t="s">
        <v>1017</v>
      </c>
      <c r="D415" s="84"/>
      <c r="E415" s="31">
        <v>146448879.34</v>
      </c>
      <c r="F415" s="38">
        <f t="shared" si="6"/>
        <v>146391174.03999999</v>
      </c>
      <c r="G415" s="38">
        <v>146391174.03999999</v>
      </c>
      <c r="H415" s="39" t="s">
        <v>51</v>
      </c>
    </row>
    <row r="416" spans="1:8">
      <c r="A416" s="29" t="s">
        <v>544</v>
      </c>
      <c r="B416" s="30" t="s">
        <v>537</v>
      </c>
      <c r="C416" s="83" t="s">
        <v>1018</v>
      </c>
      <c r="D416" s="84"/>
      <c r="E416" s="31">
        <v>111871462.86</v>
      </c>
      <c r="F416" s="38">
        <f t="shared" si="6"/>
        <v>111871462.86</v>
      </c>
      <c r="G416" s="38">
        <v>111871462.86</v>
      </c>
      <c r="H416" s="39" t="s">
        <v>51</v>
      </c>
    </row>
    <row r="417" spans="1:8" ht="24.6" customHeight="1">
      <c r="A417" s="29" t="s">
        <v>546</v>
      </c>
      <c r="B417" s="30" t="s">
        <v>537</v>
      </c>
      <c r="C417" s="83" t="s">
        <v>1019</v>
      </c>
      <c r="D417" s="84"/>
      <c r="E417" s="31">
        <v>854231.14</v>
      </c>
      <c r="F417" s="38">
        <f t="shared" si="6"/>
        <v>796525.84</v>
      </c>
      <c r="G417" s="38">
        <v>796525.84</v>
      </c>
      <c r="H417" s="39" t="s">
        <v>51</v>
      </c>
    </row>
    <row r="418" spans="1:8" ht="36.950000000000003" customHeight="1">
      <c r="A418" s="29" t="s">
        <v>548</v>
      </c>
      <c r="B418" s="30" t="s">
        <v>537</v>
      </c>
      <c r="C418" s="83" t="s">
        <v>1020</v>
      </c>
      <c r="D418" s="84"/>
      <c r="E418" s="31">
        <v>33723185.340000004</v>
      </c>
      <c r="F418" s="38">
        <f t="shared" si="6"/>
        <v>33723185.340000004</v>
      </c>
      <c r="G418" s="38">
        <v>33723185.340000004</v>
      </c>
      <c r="H418" s="39" t="s">
        <v>51</v>
      </c>
    </row>
    <row r="419" spans="1:8" ht="24.6" customHeight="1">
      <c r="A419" s="29" t="s">
        <v>550</v>
      </c>
      <c r="B419" s="30" t="s">
        <v>537</v>
      </c>
      <c r="C419" s="83" t="s">
        <v>1021</v>
      </c>
      <c r="D419" s="84"/>
      <c r="E419" s="31">
        <v>14237330.699999999</v>
      </c>
      <c r="F419" s="38">
        <f t="shared" si="6"/>
        <v>14237308.52</v>
      </c>
      <c r="G419" s="38">
        <v>14237308.52</v>
      </c>
      <c r="H419" s="39" t="s">
        <v>51</v>
      </c>
    </row>
    <row r="420" spans="1:8" ht="24.6" customHeight="1">
      <c r="A420" s="29" t="s">
        <v>552</v>
      </c>
      <c r="B420" s="30" t="s">
        <v>537</v>
      </c>
      <c r="C420" s="83" t="s">
        <v>1022</v>
      </c>
      <c r="D420" s="84"/>
      <c r="E420" s="31">
        <v>10880591.550000001</v>
      </c>
      <c r="F420" s="38">
        <f t="shared" si="6"/>
        <v>10880591.550000001</v>
      </c>
      <c r="G420" s="38">
        <v>10880591.550000001</v>
      </c>
      <c r="H420" s="39" t="s">
        <v>51</v>
      </c>
    </row>
    <row r="421" spans="1:8" ht="36.950000000000003" customHeight="1">
      <c r="A421" s="29" t="s">
        <v>554</v>
      </c>
      <c r="B421" s="30" t="s">
        <v>537</v>
      </c>
      <c r="C421" s="83" t="s">
        <v>1023</v>
      </c>
      <c r="D421" s="84"/>
      <c r="E421" s="31">
        <v>78616.84</v>
      </c>
      <c r="F421" s="38">
        <f t="shared" si="6"/>
        <v>78616.84</v>
      </c>
      <c r="G421" s="38">
        <v>78616.84</v>
      </c>
      <c r="H421" s="39" t="s">
        <v>51</v>
      </c>
    </row>
    <row r="422" spans="1:8" ht="49.15" customHeight="1">
      <c r="A422" s="29" t="s">
        <v>556</v>
      </c>
      <c r="B422" s="30" t="s">
        <v>537</v>
      </c>
      <c r="C422" s="83" t="s">
        <v>1024</v>
      </c>
      <c r="D422" s="84"/>
      <c r="E422" s="31">
        <v>3278122.31</v>
      </c>
      <c r="F422" s="38">
        <f t="shared" si="6"/>
        <v>3278100.13</v>
      </c>
      <c r="G422" s="38">
        <v>3278100.13</v>
      </c>
      <c r="H422" s="39" t="s">
        <v>51</v>
      </c>
    </row>
    <row r="423" spans="1:8" ht="24.6" customHeight="1">
      <c r="A423" s="29" t="s">
        <v>558</v>
      </c>
      <c r="B423" s="30" t="s">
        <v>537</v>
      </c>
      <c r="C423" s="83" t="s">
        <v>1025</v>
      </c>
      <c r="D423" s="84"/>
      <c r="E423" s="31">
        <v>19388478.350000001</v>
      </c>
      <c r="F423" s="38">
        <f t="shared" si="6"/>
        <v>19388478.329999998</v>
      </c>
      <c r="G423" s="38">
        <v>19388478.329999998</v>
      </c>
      <c r="H423" s="39" t="s">
        <v>51</v>
      </c>
    </row>
    <row r="424" spans="1:8" ht="36.950000000000003" customHeight="1">
      <c r="A424" s="29" t="s">
        <v>560</v>
      </c>
      <c r="B424" s="30" t="s">
        <v>537</v>
      </c>
      <c r="C424" s="83" t="s">
        <v>1026</v>
      </c>
      <c r="D424" s="84"/>
      <c r="E424" s="31">
        <v>19388478.350000001</v>
      </c>
      <c r="F424" s="38">
        <f t="shared" si="6"/>
        <v>19388478.329999998</v>
      </c>
      <c r="G424" s="38">
        <v>19388478.329999998</v>
      </c>
      <c r="H424" s="39" t="s">
        <v>51</v>
      </c>
    </row>
    <row r="425" spans="1:8" ht="24.6" customHeight="1">
      <c r="A425" s="29" t="s">
        <v>562</v>
      </c>
      <c r="B425" s="30" t="s">
        <v>537</v>
      </c>
      <c r="C425" s="83" t="s">
        <v>1027</v>
      </c>
      <c r="D425" s="84"/>
      <c r="E425" s="31">
        <v>2961424.47</v>
      </c>
      <c r="F425" s="38">
        <f t="shared" si="6"/>
        <v>2961424.47</v>
      </c>
      <c r="G425" s="38">
        <v>2961424.47</v>
      </c>
      <c r="H425" s="39" t="s">
        <v>51</v>
      </c>
    </row>
    <row r="426" spans="1:8">
      <c r="A426" s="29" t="s">
        <v>566</v>
      </c>
      <c r="B426" s="30" t="s">
        <v>537</v>
      </c>
      <c r="C426" s="83" t="s">
        <v>1028</v>
      </c>
      <c r="D426" s="84"/>
      <c r="E426" s="31">
        <v>13534553.939999999</v>
      </c>
      <c r="F426" s="38">
        <f t="shared" si="6"/>
        <v>13534553.939999999</v>
      </c>
      <c r="G426" s="38">
        <v>13534553.939999999</v>
      </c>
      <c r="H426" s="39" t="s">
        <v>51</v>
      </c>
    </row>
    <row r="427" spans="1:8">
      <c r="A427" s="29" t="s">
        <v>568</v>
      </c>
      <c r="B427" s="30" t="s">
        <v>537</v>
      </c>
      <c r="C427" s="83" t="s">
        <v>1029</v>
      </c>
      <c r="D427" s="84"/>
      <c r="E427" s="31">
        <v>2892499.94</v>
      </c>
      <c r="F427" s="38">
        <f t="shared" si="6"/>
        <v>2892499.92</v>
      </c>
      <c r="G427" s="38">
        <v>2892499.92</v>
      </c>
      <c r="H427" s="39" t="s">
        <v>51</v>
      </c>
    </row>
    <row r="428" spans="1:8" ht="24.6" customHeight="1">
      <c r="A428" s="29" t="s">
        <v>570</v>
      </c>
      <c r="B428" s="30" t="s">
        <v>537</v>
      </c>
      <c r="C428" s="83" t="s">
        <v>1030</v>
      </c>
      <c r="D428" s="84"/>
      <c r="E428" s="31">
        <v>363404.48</v>
      </c>
      <c r="F428" s="38">
        <f t="shared" si="6"/>
        <v>363404.48</v>
      </c>
      <c r="G428" s="38">
        <v>363404.48</v>
      </c>
      <c r="H428" s="39" t="s">
        <v>51</v>
      </c>
    </row>
    <row r="429" spans="1:8" ht="24.6" customHeight="1">
      <c r="A429" s="29" t="s">
        <v>572</v>
      </c>
      <c r="B429" s="30" t="s">
        <v>537</v>
      </c>
      <c r="C429" s="83" t="s">
        <v>1031</v>
      </c>
      <c r="D429" s="84"/>
      <c r="E429" s="31">
        <v>155404.48000000001</v>
      </c>
      <c r="F429" s="38">
        <f t="shared" si="6"/>
        <v>155404.48000000001</v>
      </c>
      <c r="G429" s="38">
        <v>155404.48000000001</v>
      </c>
      <c r="H429" s="39" t="s">
        <v>51</v>
      </c>
    </row>
    <row r="430" spans="1:8" ht="36.950000000000003" customHeight="1">
      <c r="A430" s="29" t="s">
        <v>574</v>
      </c>
      <c r="B430" s="30" t="s">
        <v>537</v>
      </c>
      <c r="C430" s="83" t="s">
        <v>1032</v>
      </c>
      <c r="D430" s="84"/>
      <c r="E430" s="31">
        <v>155404.48000000001</v>
      </c>
      <c r="F430" s="38">
        <f t="shared" si="6"/>
        <v>155404.48000000001</v>
      </c>
      <c r="G430" s="38">
        <v>155404.48000000001</v>
      </c>
      <c r="H430" s="39" t="s">
        <v>51</v>
      </c>
    </row>
    <row r="431" spans="1:8">
      <c r="A431" s="29" t="s">
        <v>942</v>
      </c>
      <c r="B431" s="30" t="s">
        <v>537</v>
      </c>
      <c r="C431" s="83" t="s">
        <v>1033</v>
      </c>
      <c r="D431" s="84"/>
      <c r="E431" s="31">
        <v>208000</v>
      </c>
      <c r="F431" s="38">
        <f t="shared" si="6"/>
        <v>208000</v>
      </c>
      <c r="G431" s="38">
        <v>208000</v>
      </c>
      <c r="H431" s="39" t="s">
        <v>51</v>
      </c>
    </row>
    <row r="432" spans="1:8" ht="36.950000000000003" customHeight="1">
      <c r="A432" s="29" t="s">
        <v>582</v>
      </c>
      <c r="B432" s="30" t="s">
        <v>537</v>
      </c>
      <c r="C432" s="83" t="s">
        <v>1034</v>
      </c>
      <c r="D432" s="84"/>
      <c r="E432" s="31">
        <v>874500</v>
      </c>
      <c r="F432" s="38">
        <f t="shared" si="6"/>
        <v>304787.93</v>
      </c>
      <c r="G432" s="38">
        <v>304787.93</v>
      </c>
      <c r="H432" s="39" t="s">
        <v>51</v>
      </c>
    </row>
    <row r="433" spans="1:8">
      <c r="A433" s="29" t="s">
        <v>764</v>
      </c>
      <c r="B433" s="30" t="s">
        <v>537</v>
      </c>
      <c r="C433" s="83" t="s">
        <v>1035</v>
      </c>
      <c r="D433" s="84"/>
      <c r="E433" s="31">
        <v>738796.83</v>
      </c>
      <c r="F433" s="38">
        <f t="shared" si="6"/>
        <v>262871.28000000003</v>
      </c>
      <c r="G433" s="38">
        <v>262871.28000000003</v>
      </c>
      <c r="H433" s="39" t="s">
        <v>51</v>
      </c>
    </row>
    <row r="434" spans="1:8" ht="49.15" customHeight="1">
      <c r="A434" s="29" t="s">
        <v>766</v>
      </c>
      <c r="B434" s="30" t="s">
        <v>537</v>
      </c>
      <c r="C434" s="83" t="s">
        <v>1036</v>
      </c>
      <c r="D434" s="84"/>
      <c r="E434" s="31">
        <v>738796.83</v>
      </c>
      <c r="F434" s="38">
        <f t="shared" si="6"/>
        <v>262871.28000000003</v>
      </c>
      <c r="G434" s="38">
        <v>262871.28000000003</v>
      </c>
      <c r="H434" s="39" t="s">
        <v>51</v>
      </c>
    </row>
    <row r="435" spans="1:8">
      <c r="A435" s="29" t="s">
        <v>768</v>
      </c>
      <c r="B435" s="30" t="s">
        <v>537</v>
      </c>
      <c r="C435" s="83" t="s">
        <v>1037</v>
      </c>
      <c r="D435" s="84"/>
      <c r="E435" s="31">
        <v>135703.17000000001</v>
      </c>
      <c r="F435" s="38">
        <f t="shared" si="6"/>
        <v>41916.65</v>
      </c>
      <c r="G435" s="38">
        <v>41916.65</v>
      </c>
      <c r="H435" s="39" t="s">
        <v>51</v>
      </c>
    </row>
    <row r="436" spans="1:8" ht="49.15" customHeight="1">
      <c r="A436" s="29" t="s">
        <v>950</v>
      </c>
      <c r="B436" s="30" t="s">
        <v>537</v>
      </c>
      <c r="C436" s="83" t="s">
        <v>1038</v>
      </c>
      <c r="D436" s="84"/>
      <c r="E436" s="31">
        <v>135703.17000000001</v>
      </c>
      <c r="F436" s="38">
        <f t="shared" si="6"/>
        <v>41916.65</v>
      </c>
      <c r="G436" s="38">
        <v>41916.65</v>
      </c>
      <c r="H436" s="39" t="s">
        <v>51</v>
      </c>
    </row>
    <row r="437" spans="1:8">
      <c r="A437" s="29" t="s">
        <v>588</v>
      </c>
      <c r="B437" s="30" t="s">
        <v>537</v>
      </c>
      <c r="C437" s="83" t="s">
        <v>1039</v>
      </c>
      <c r="D437" s="84"/>
      <c r="E437" s="31">
        <v>6152.01</v>
      </c>
      <c r="F437" s="38">
        <f t="shared" si="6"/>
        <v>6152.01</v>
      </c>
      <c r="G437" s="38">
        <v>6152.01</v>
      </c>
      <c r="H437" s="39" t="s">
        <v>51</v>
      </c>
    </row>
    <row r="438" spans="1:8">
      <c r="A438" s="29" t="s">
        <v>598</v>
      </c>
      <c r="B438" s="30" t="s">
        <v>537</v>
      </c>
      <c r="C438" s="83" t="s">
        <v>1040</v>
      </c>
      <c r="D438" s="84"/>
      <c r="E438" s="31">
        <v>6152.01</v>
      </c>
      <c r="F438" s="38">
        <f t="shared" si="6"/>
        <v>6152.01</v>
      </c>
      <c r="G438" s="38">
        <v>6152.01</v>
      </c>
      <c r="H438" s="39" t="s">
        <v>51</v>
      </c>
    </row>
    <row r="439" spans="1:8">
      <c r="A439" s="29" t="s">
        <v>955</v>
      </c>
      <c r="B439" s="30" t="s">
        <v>537</v>
      </c>
      <c r="C439" s="83" t="s">
        <v>1041</v>
      </c>
      <c r="D439" s="84"/>
      <c r="E439" s="31">
        <v>5000</v>
      </c>
      <c r="F439" s="38">
        <f t="shared" si="6"/>
        <v>5000</v>
      </c>
      <c r="G439" s="38">
        <v>5000</v>
      </c>
      <c r="H439" s="39" t="s">
        <v>51</v>
      </c>
    </row>
    <row r="440" spans="1:8">
      <c r="A440" s="29" t="s">
        <v>600</v>
      </c>
      <c r="B440" s="30" t="s">
        <v>537</v>
      </c>
      <c r="C440" s="83" t="s">
        <v>1042</v>
      </c>
      <c r="D440" s="84"/>
      <c r="E440" s="31">
        <v>1152.01</v>
      </c>
      <c r="F440" s="38">
        <f t="shared" si="6"/>
        <v>1152.01</v>
      </c>
      <c r="G440" s="38">
        <v>1152.01</v>
      </c>
      <c r="H440" s="39" t="s">
        <v>51</v>
      </c>
    </row>
    <row r="441" spans="1:8">
      <c r="A441" s="25" t="s">
        <v>1043</v>
      </c>
      <c r="B441" s="26" t="s">
        <v>537</v>
      </c>
      <c r="C441" s="50" t="s">
        <v>1044</v>
      </c>
      <c r="D441" s="51"/>
      <c r="E441" s="28">
        <v>324389404.57999998</v>
      </c>
      <c r="F441" s="27">
        <f t="shared" si="6"/>
        <v>315988025.95999998</v>
      </c>
      <c r="G441" s="27">
        <v>315988025.95999998</v>
      </c>
      <c r="H441" s="37" t="s">
        <v>51</v>
      </c>
    </row>
    <row r="442" spans="1:8" ht="61.5" customHeight="1">
      <c r="A442" s="29" t="s">
        <v>540</v>
      </c>
      <c r="B442" s="30" t="s">
        <v>537</v>
      </c>
      <c r="C442" s="83" t="s">
        <v>1045</v>
      </c>
      <c r="D442" s="84"/>
      <c r="E442" s="31">
        <v>3958670.85</v>
      </c>
      <c r="F442" s="38">
        <f t="shared" si="6"/>
        <v>3956772.07</v>
      </c>
      <c r="G442" s="38">
        <v>3956772.07</v>
      </c>
      <c r="H442" s="39" t="s">
        <v>51</v>
      </c>
    </row>
    <row r="443" spans="1:8" ht="24.6" customHeight="1">
      <c r="A443" s="29" t="s">
        <v>550</v>
      </c>
      <c r="B443" s="30" t="s">
        <v>537</v>
      </c>
      <c r="C443" s="83" t="s">
        <v>1046</v>
      </c>
      <c r="D443" s="84"/>
      <c r="E443" s="31">
        <v>3958670.85</v>
      </c>
      <c r="F443" s="38">
        <f t="shared" si="6"/>
        <v>3956772.07</v>
      </c>
      <c r="G443" s="38">
        <v>3956772.07</v>
      </c>
      <c r="H443" s="39" t="s">
        <v>51</v>
      </c>
    </row>
    <row r="444" spans="1:8" ht="24.6" customHeight="1">
      <c r="A444" s="29" t="s">
        <v>552</v>
      </c>
      <c r="B444" s="30" t="s">
        <v>537</v>
      </c>
      <c r="C444" s="83" t="s">
        <v>1047</v>
      </c>
      <c r="D444" s="84"/>
      <c r="E444" s="31">
        <v>2906077.81</v>
      </c>
      <c r="F444" s="38">
        <f t="shared" si="6"/>
        <v>2906077.81</v>
      </c>
      <c r="G444" s="38">
        <v>2906077.81</v>
      </c>
      <c r="H444" s="39" t="s">
        <v>51</v>
      </c>
    </row>
    <row r="445" spans="1:8" ht="36.950000000000003" customHeight="1">
      <c r="A445" s="29" t="s">
        <v>554</v>
      </c>
      <c r="B445" s="30" t="s">
        <v>537</v>
      </c>
      <c r="C445" s="83" t="s">
        <v>1048</v>
      </c>
      <c r="D445" s="84"/>
      <c r="E445" s="31">
        <v>182975.91</v>
      </c>
      <c r="F445" s="38">
        <f t="shared" si="6"/>
        <v>181077.13</v>
      </c>
      <c r="G445" s="38">
        <v>181077.13</v>
      </c>
      <c r="H445" s="39" t="s">
        <v>51</v>
      </c>
    </row>
    <row r="446" spans="1:8" ht="49.15" customHeight="1">
      <c r="A446" s="29" t="s">
        <v>556</v>
      </c>
      <c r="B446" s="30" t="s">
        <v>537</v>
      </c>
      <c r="C446" s="83" t="s">
        <v>1049</v>
      </c>
      <c r="D446" s="84"/>
      <c r="E446" s="31">
        <v>869617.13</v>
      </c>
      <c r="F446" s="38">
        <f t="shared" si="6"/>
        <v>869617.13</v>
      </c>
      <c r="G446" s="38">
        <v>869617.13</v>
      </c>
      <c r="H446" s="39" t="s">
        <v>51</v>
      </c>
    </row>
    <row r="447" spans="1:8" ht="24.6" customHeight="1">
      <c r="A447" s="29" t="s">
        <v>558</v>
      </c>
      <c r="B447" s="30" t="s">
        <v>537</v>
      </c>
      <c r="C447" s="83" t="s">
        <v>1050</v>
      </c>
      <c r="D447" s="84"/>
      <c r="E447" s="31">
        <v>13208172.109999999</v>
      </c>
      <c r="F447" s="38">
        <f t="shared" si="6"/>
        <v>9526812.0399999991</v>
      </c>
      <c r="G447" s="38">
        <v>9526812.0399999991</v>
      </c>
      <c r="H447" s="39" t="s">
        <v>51</v>
      </c>
    </row>
    <row r="448" spans="1:8" ht="36.950000000000003" customHeight="1">
      <c r="A448" s="29" t="s">
        <v>560</v>
      </c>
      <c r="B448" s="30" t="s">
        <v>537</v>
      </c>
      <c r="C448" s="83" t="s">
        <v>1051</v>
      </c>
      <c r="D448" s="84"/>
      <c r="E448" s="31">
        <v>13208172.109999999</v>
      </c>
      <c r="F448" s="38">
        <f t="shared" si="6"/>
        <v>9526812.0399999991</v>
      </c>
      <c r="G448" s="38">
        <v>9526812.0399999991</v>
      </c>
      <c r="H448" s="39" t="s">
        <v>51</v>
      </c>
    </row>
    <row r="449" spans="1:8" ht="24.6" customHeight="1">
      <c r="A449" s="29" t="s">
        <v>562</v>
      </c>
      <c r="B449" s="30" t="s">
        <v>537</v>
      </c>
      <c r="C449" s="83" t="s">
        <v>1052</v>
      </c>
      <c r="D449" s="84"/>
      <c r="E449" s="31">
        <v>33186</v>
      </c>
      <c r="F449" s="38">
        <f t="shared" si="6"/>
        <v>33186</v>
      </c>
      <c r="G449" s="38">
        <v>33186</v>
      </c>
      <c r="H449" s="39" t="s">
        <v>51</v>
      </c>
    </row>
    <row r="450" spans="1:8" ht="36.950000000000003" customHeight="1">
      <c r="A450" s="29" t="s">
        <v>564</v>
      </c>
      <c r="B450" s="30" t="s">
        <v>537</v>
      </c>
      <c r="C450" s="83" t="s">
        <v>1053</v>
      </c>
      <c r="D450" s="84"/>
      <c r="E450" s="31">
        <v>13145586.880000001</v>
      </c>
      <c r="F450" s="38">
        <f t="shared" si="6"/>
        <v>9464226.8100000005</v>
      </c>
      <c r="G450" s="38">
        <v>9464226.8100000005</v>
      </c>
      <c r="H450" s="39" t="s">
        <v>51</v>
      </c>
    </row>
    <row r="451" spans="1:8">
      <c r="A451" s="29" t="s">
        <v>566</v>
      </c>
      <c r="B451" s="30" t="s">
        <v>537</v>
      </c>
      <c r="C451" s="83" t="s">
        <v>1054</v>
      </c>
      <c r="D451" s="84"/>
      <c r="E451" s="31">
        <v>29399.23</v>
      </c>
      <c r="F451" s="38">
        <f t="shared" si="6"/>
        <v>29399.23</v>
      </c>
      <c r="G451" s="38">
        <v>29399.23</v>
      </c>
      <c r="H451" s="39" t="s">
        <v>51</v>
      </c>
    </row>
    <row r="452" spans="1:8" ht="36.950000000000003" customHeight="1">
      <c r="A452" s="29" t="s">
        <v>582</v>
      </c>
      <c r="B452" s="30" t="s">
        <v>537</v>
      </c>
      <c r="C452" s="83" t="s">
        <v>1055</v>
      </c>
      <c r="D452" s="84"/>
      <c r="E452" s="31">
        <v>307222561.62</v>
      </c>
      <c r="F452" s="38">
        <f t="shared" si="6"/>
        <v>302504441.85000002</v>
      </c>
      <c r="G452" s="38">
        <v>302504441.85000002</v>
      </c>
      <c r="H452" s="39" t="s">
        <v>51</v>
      </c>
    </row>
    <row r="453" spans="1:8">
      <c r="A453" s="29" t="s">
        <v>764</v>
      </c>
      <c r="B453" s="30" t="s">
        <v>537</v>
      </c>
      <c r="C453" s="83" t="s">
        <v>1056</v>
      </c>
      <c r="D453" s="84"/>
      <c r="E453" s="31">
        <v>233949130.63</v>
      </c>
      <c r="F453" s="38">
        <f t="shared" si="6"/>
        <v>229231010.86000001</v>
      </c>
      <c r="G453" s="38">
        <v>229231010.86000001</v>
      </c>
      <c r="H453" s="39" t="s">
        <v>51</v>
      </c>
    </row>
    <row r="454" spans="1:8" ht="49.15" customHeight="1">
      <c r="A454" s="29" t="s">
        <v>766</v>
      </c>
      <c r="B454" s="30" t="s">
        <v>537</v>
      </c>
      <c r="C454" s="83" t="s">
        <v>1057</v>
      </c>
      <c r="D454" s="84"/>
      <c r="E454" s="31">
        <v>91548968</v>
      </c>
      <c r="F454" s="38">
        <f t="shared" si="6"/>
        <v>91548968</v>
      </c>
      <c r="G454" s="38">
        <v>91548968</v>
      </c>
      <c r="H454" s="39" t="s">
        <v>51</v>
      </c>
    </row>
    <row r="455" spans="1:8">
      <c r="A455" s="29" t="s">
        <v>947</v>
      </c>
      <c r="B455" s="30" t="s">
        <v>537</v>
      </c>
      <c r="C455" s="83" t="s">
        <v>1058</v>
      </c>
      <c r="D455" s="84"/>
      <c r="E455" s="31">
        <v>142400162.63</v>
      </c>
      <c r="F455" s="38">
        <f t="shared" si="6"/>
        <v>137682042.86000001</v>
      </c>
      <c r="G455" s="38">
        <v>137682042.86000001</v>
      </c>
      <c r="H455" s="39" t="s">
        <v>51</v>
      </c>
    </row>
    <row r="456" spans="1:8">
      <c r="A456" s="29" t="s">
        <v>768</v>
      </c>
      <c r="B456" s="30" t="s">
        <v>537</v>
      </c>
      <c r="C456" s="83" t="s">
        <v>1059</v>
      </c>
      <c r="D456" s="84"/>
      <c r="E456" s="31">
        <v>73273430.989999995</v>
      </c>
      <c r="F456" s="38">
        <f t="shared" si="6"/>
        <v>73273430.989999995</v>
      </c>
      <c r="G456" s="38">
        <v>73273430.989999995</v>
      </c>
      <c r="H456" s="39" t="s">
        <v>51</v>
      </c>
    </row>
    <row r="457" spans="1:8" ht="49.15" customHeight="1">
      <c r="A457" s="29" t="s">
        <v>950</v>
      </c>
      <c r="B457" s="30" t="s">
        <v>537</v>
      </c>
      <c r="C457" s="83" t="s">
        <v>1060</v>
      </c>
      <c r="D457" s="84"/>
      <c r="E457" s="31">
        <v>51152125.100000001</v>
      </c>
      <c r="F457" s="38">
        <f t="shared" si="6"/>
        <v>51152125.100000001</v>
      </c>
      <c r="G457" s="38">
        <v>51152125.100000001</v>
      </c>
      <c r="H457" s="39" t="s">
        <v>51</v>
      </c>
    </row>
    <row r="458" spans="1:8">
      <c r="A458" s="29" t="s">
        <v>770</v>
      </c>
      <c r="B458" s="30" t="s">
        <v>537</v>
      </c>
      <c r="C458" s="83" t="s">
        <v>1061</v>
      </c>
      <c r="D458" s="84"/>
      <c r="E458" s="31">
        <v>22121305.890000001</v>
      </c>
      <c r="F458" s="38">
        <f t="shared" si="6"/>
        <v>22121305.890000001</v>
      </c>
      <c r="G458" s="38">
        <v>22121305.890000001</v>
      </c>
      <c r="H458" s="39" t="s">
        <v>51</v>
      </c>
    </row>
    <row r="459" spans="1:8">
      <c r="A459" s="25" t="s">
        <v>1062</v>
      </c>
      <c r="B459" s="26" t="s">
        <v>537</v>
      </c>
      <c r="C459" s="50" t="s">
        <v>1063</v>
      </c>
      <c r="D459" s="51"/>
      <c r="E459" s="28">
        <v>265118993.99000001</v>
      </c>
      <c r="F459" s="27">
        <f t="shared" si="6"/>
        <v>261437633.91999999</v>
      </c>
      <c r="G459" s="27">
        <v>261437633.91999999</v>
      </c>
      <c r="H459" s="37" t="s">
        <v>51</v>
      </c>
    </row>
    <row r="460" spans="1:8" ht="24.6" customHeight="1">
      <c r="A460" s="29" t="s">
        <v>558</v>
      </c>
      <c r="B460" s="30" t="s">
        <v>537</v>
      </c>
      <c r="C460" s="83" t="s">
        <v>1064</v>
      </c>
      <c r="D460" s="84"/>
      <c r="E460" s="31">
        <v>13145586.880000001</v>
      </c>
      <c r="F460" s="38">
        <f t="shared" si="6"/>
        <v>9464226.8100000005</v>
      </c>
      <c r="G460" s="38">
        <v>9464226.8100000005</v>
      </c>
      <c r="H460" s="39" t="s">
        <v>51</v>
      </c>
    </row>
    <row r="461" spans="1:8" ht="36.950000000000003" customHeight="1">
      <c r="A461" s="29" t="s">
        <v>560</v>
      </c>
      <c r="B461" s="30" t="s">
        <v>537</v>
      </c>
      <c r="C461" s="83" t="s">
        <v>1065</v>
      </c>
      <c r="D461" s="84"/>
      <c r="E461" s="31">
        <v>13145586.880000001</v>
      </c>
      <c r="F461" s="38">
        <f t="shared" si="6"/>
        <v>9464226.8100000005</v>
      </c>
      <c r="G461" s="38">
        <v>9464226.8100000005</v>
      </c>
      <c r="H461" s="39" t="s">
        <v>51</v>
      </c>
    </row>
    <row r="462" spans="1:8" ht="36.950000000000003" customHeight="1">
      <c r="A462" s="29" t="s">
        <v>564</v>
      </c>
      <c r="B462" s="30" t="s">
        <v>537</v>
      </c>
      <c r="C462" s="83" t="s">
        <v>1066</v>
      </c>
      <c r="D462" s="84"/>
      <c r="E462" s="31">
        <v>13145586.880000001</v>
      </c>
      <c r="F462" s="38">
        <f t="shared" si="6"/>
        <v>9464226.8100000005</v>
      </c>
      <c r="G462" s="38">
        <v>9464226.8100000005</v>
      </c>
      <c r="H462" s="39" t="s">
        <v>51</v>
      </c>
    </row>
    <row r="463" spans="1:8" ht="36.950000000000003" customHeight="1">
      <c r="A463" s="29" t="s">
        <v>582</v>
      </c>
      <c r="B463" s="30" t="s">
        <v>537</v>
      </c>
      <c r="C463" s="83" t="s">
        <v>1067</v>
      </c>
      <c r="D463" s="84"/>
      <c r="E463" s="31">
        <v>251973407.11000001</v>
      </c>
      <c r="F463" s="38">
        <f t="shared" ref="F463:F526" si="7">IF(IF(G463="-",0,G463)+IF(H463="-",0,H463)=0,"-",IF(G463="-",0,G463)+IF(H463="-",0,H463))</f>
        <v>251973407.11000001</v>
      </c>
      <c r="G463" s="38">
        <v>251973407.11000001</v>
      </c>
      <c r="H463" s="39" t="s">
        <v>51</v>
      </c>
    </row>
    <row r="464" spans="1:8">
      <c r="A464" s="29" t="s">
        <v>764</v>
      </c>
      <c r="B464" s="30" t="s">
        <v>537</v>
      </c>
      <c r="C464" s="83" t="s">
        <v>1068</v>
      </c>
      <c r="D464" s="84"/>
      <c r="E464" s="31">
        <v>178699976.12</v>
      </c>
      <c r="F464" s="38">
        <f t="shared" si="7"/>
        <v>178699976.12</v>
      </c>
      <c r="G464" s="38">
        <v>178699976.12</v>
      </c>
      <c r="H464" s="39" t="s">
        <v>51</v>
      </c>
    </row>
    <row r="465" spans="1:8" ht="49.15" customHeight="1">
      <c r="A465" s="29" t="s">
        <v>766</v>
      </c>
      <c r="B465" s="30" t="s">
        <v>537</v>
      </c>
      <c r="C465" s="83" t="s">
        <v>1069</v>
      </c>
      <c r="D465" s="84"/>
      <c r="E465" s="31">
        <v>91548968</v>
      </c>
      <c r="F465" s="38">
        <f t="shared" si="7"/>
        <v>91548968</v>
      </c>
      <c r="G465" s="38">
        <v>91548968</v>
      </c>
      <c r="H465" s="39" t="s">
        <v>51</v>
      </c>
    </row>
    <row r="466" spans="1:8">
      <c r="A466" s="29" t="s">
        <v>947</v>
      </c>
      <c r="B466" s="30" t="s">
        <v>537</v>
      </c>
      <c r="C466" s="83" t="s">
        <v>1070</v>
      </c>
      <c r="D466" s="84"/>
      <c r="E466" s="31">
        <v>87151008.120000005</v>
      </c>
      <c r="F466" s="38">
        <f t="shared" si="7"/>
        <v>87151008.120000005</v>
      </c>
      <c r="G466" s="38">
        <v>87151008.120000005</v>
      </c>
      <c r="H466" s="39" t="s">
        <v>51</v>
      </c>
    </row>
    <row r="467" spans="1:8">
      <c r="A467" s="29" t="s">
        <v>768</v>
      </c>
      <c r="B467" s="30" t="s">
        <v>537</v>
      </c>
      <c r="C467" s="83" t="s">
        <v>1071</v>
      </c>
      <c r="D467" s="84"/>
      <c r="E467" s="31">
        <v>73273430.989999995</v>
      </c>
      <c r="F467" s="38">
        <f t="shared" si="7"/>
        <v>73273430.989999995</v>
      </c>
      <c r="G467" s="38">
        <v>73273430.989999995</v>
      </c>
      <c r="H467" s="39" t="s">
        <v>51</v>
      </c>
    </row>
    <row r="468" spans="1:8" ht="49.15" customHeight="1">
      <c r="A468" s="29" t="s">
        <v>950</v>
      </c>
      <c r="B468" s="30" t="s">
        <v>537</v>
      </c>
      <c r="C468" s="83" t="s">
        <v>1072</v>
      </c>
      <c r="D468" s="84"/>
      <c r="E468" s="31">
        <v>51152125.100000001</v>
      </c>
      <c r="F468" s="38">
        <f t="shared" si="7"/>
        <v>51152125.100000001</v>
      </c>
      <c r="G468" s="38">
        <v>51152125.100000001</v>
      </c>
      <c r="H468" s="39" t="s">
        <v>51</v>
      </c>
    </row>
    <row r="469" spans="1:8">
      <c r="A469" s="29" t="s">
        <v>770</v>
      </c>
      <c r="B469" s="30" t="s">
        <v>537</v>
      </c>
      <c r="C469" s="83" t="s">
        <v>1073</v>
      </c>
      <c r="D469" s="84"/>
      <c r="E469" s="31">
        <v>22121305.890000001</v>
      </c>
      <c r="F469" s="38">
        <f t="shared" si="7"/>
        <v>22121305.890000001</v>
      </c>
      <c r="G469" s="38">
        <v>22121305.890000001</v>
      </c>
      <c r="H469" s="39" t="s">
        <v>51</v>
      </c>
    </row>
    <row r="470" spans="1:8" ht="24.6" customHeight="1">
      <c r="A470" s="25" t="s">
        <v>1074</v>
      </c>
      <c r="B470" s="26" t="s">
        <v>537</v>
      </c>
      <c r="C470" s="50" t="s">
        <v>1075</v>
      </c>
      <c r="D470" s="51"/>
      <c r="E470" s="28">
        <v>59270410.590000004</v>
      </c>
      <c r="F470" s="27">
        <f t="shared" si="7"/>
        <v>54550392.039999999</v>
      </c>
      <c r="G470" s="27">
        <v>54550392.039999999</v>
      </c>
      <c r="H470" s="37" t="s">
        <v>51</v>
      </c>
    </row>
    <row r="471" spans="1:8" ht="61.5" customHeight="1">
      <c r="A471" s="29" t="s">
        <v>540</v>
      </c>
      <c r="B471" s="30" t="s">
        <v>537</v>
      </c>
      <c r="C471" s="83" t="s">
        <v>1076</v>
      </c>
      <c r="D471" s="84"/>
      <c r="E471" s="31">
        <v>3958670.85</v>
      </c>
      <c r="F471" s="38">
        <f t="shared" si="7"/>
        <v>3956772.07</v>
      </c>
      <c r="G471" s="38">
        <v>3956772.07</v>
      </c>
      <c r="H471" s="39" t="s">
        <v>51</v>
      </c>
    </row>
    <row r="472" spans="1:8" ht="24.6" customHeight="1">
      <c r="A472" s="29" t="s">
        <v>550</v>
      </c>
      <c r="B472" s="30" t="s">
        <v>537</v>
      </c>
      <c r="C472" s="83" t="s">
        <v>1077</v>
      </c>
      <c r="D472" s="84"/>
      <c r="E472" s="31">
        <v>3958670.85</v>
      </c>
      <c r="F472" s="38">
        <f t="shared" si="7"/>
        <v>3956772.07</v>
      </c>
      <c r="G472" s="38">
        <v>3956772.07</v>
      </c>
      <c r="H472" s="39" t="s">
        <v>51</v>
      </c>
    </row>
    <row r="473" spans="1:8" ht="24.6" customHeight="1">
      <c r="A473" s="29" t="s">
        <v>552</v>
      </c>
      <c r="B473" s="30" t="s">
        <v>537</v>
      </c>
      <c r="C473" s="83" t="s">
        <v>1078</v>
      </c>
      <c r="D473" s="84"/>
      <c r="E473" s="31">
        <v>2906077.81</v>
      </c>
      <c r="F473" s="38">
        <f t="shared" si="7"/>
        <v>2906077.81</v>
      </c>
      <c r="G473" s="38">
        <v>2906077.81</v>
      </c>
      <c r="H473" s="39" t="s">
        <v>51</v>
      </c>
    </row>
    <row r="474" spans="1:8" ht="36.950000000000003" customHeight="1">
      <c r="A474" s="29" t="s">
        <v>554</v>
      </c>
      <c r="B474" s="30" t="s">
        <v>537</v>
      </c>
      <c r="C474" s="83" t="s">
        <v>1079</v>
      </c>
      <c r="D474" s="84"/>
      <c r="E474" s="31">
        <v>182975.91</v>
      </c>
      <c r="F474" s="38">
        <f t="shared" si="7"/>
        <v>181077.13</v>
      </c>
      <c r="G474" s="38">
        <v>181077.13</v>
      </c>
      <c r="H474" s="39" t="s">
        <v>51</v>
      </c>
    </row>
    <row r="475" spans="1:8" ht="49.15" customHeight="1">
      <c r="A475" s="29" t="s">
        <v>556</v>
      </c>
      <c r="B475" s="30" t="s">
        <v>537</v>
      </c>
      <c r="C475" s="83" t="s">
        <v>1080</v>
      </c>
      <c r="D475" s="84"/>
      <c r="E475" s="31">
        <v>869617.13</v>
      </c>
      <c r="F475" s="38">
        <f t="shared" si="7"/>
        <v>869617.13</v>
      </c>
      <c r="G475" s="38">
        <v>869617.13</v>
      </c>
      <c r="H475" s="39" t="s">
        <v>51</v>
      </c>
    </row>
    <row r="476" spans="1:8" ht="24.6" customHeight="1">
      <c r="A476" s="29" t="s">
        <v>558</v>
      </c>
      <c r="B476" s="30" t="s">
        <v>537</v>
      </c>
      <c r="C476" s="83" t="s">
        <v>1081</v>
      </c>
      <c r="D476" s="84"/>
      <c r="E476" s="31">
        <v>62585.23</v>
      </c>
      <c r="F476" s="38">
        <f t="shared" si="7"/>
        <v>62585.23</v>
      </c>
      <c r="G476" s="38">
        <v>62585.23</v>
      </c>
      <c r="H476" s="39" t="s">
        <v>51</v>
      </c>
    </row>
    <row r="477" spans="1:8" ht="36.950000000000003" customHeight="1">
      <c r="A477" s="29" t="s">
        <v>560</v>
      </c>
      <c r="B477" s="30" t="s">
        <v>537</v>
      </c>
      <c r="C477" s="83" t="s">
        <v>1082</v>
      </c>
      <c r="D477" s="84"/>
      <c r="E477" s="31">
        <v>62585.23</v>
      </c>
      <c r="F477" s="38">
        <f t="shared" si="7"/>
        <v>62585.23</v>
      </c>
      <c r="G477" s="38">
        <v>62585.23</v>
      </c>
      <c r="H477" s="39" t="s">
        <v>51</v>
      </c>
    </row>
    <row r="478" spans="1:8" ht="24.6" customHeight="1">
      <c r="A478" s="29" t="s">
        <v>562</v>
      </c>
      <c r="B478" s="30" t="s">
        <v>537</v>
      </c>
      <c r="C478" s="83" t="s">
        <v>1083</v>
      </c>
      <c r="D478" s="84"/>
      <c r="E478" s="31">
        <v>33186</v>
      </c>
      <c r="F478" s="38">
        <f t="shared" si="7"/>
        <v>33186</v>
      </c>
      <c r="G478" s="38">
        <v>33186</v>
      </c>
      <c r="H478" s="39" t="s">
        <v>51</v>
      </c>
    </row>
    <row r="479" spans="1:8">
      <c r="A479" s="29" t="s">
        <v>566</v>
      </c>
      <c r="B479" s="30" t="s">
        <v>537</v>
      </c>
      <c r="C479" s="83" t="s">
        <v>1084</v>
      </c>
      <c r="D479" s="84"/>
      <c r="E479" s="31">
        <v>29399.23</v>
      </c>
      <c r="F479" s="38">
        <f t="shared" si="7"/>
        <v>29399.23</v>
      </c>
      <c r="G479" s="38">
        <v>29399.23</v>
      </c>
      <c r="H479" s="39" t="s">
        <v>51</v>
      </c>
    </row>
    <row r="480" spans="1:8" ht="36.950000000000003" customHeight="1">
      <c r="A480" s="29" t="s">
        <v>582</v>
      </c>
      <c r="B480" s="30" t="s">
        <v>537</v>
      </c>
      <c r="C480" s="83" t="s">
        <v>1085</v>
      </c>
      <c r="D480" s="84"/>
      <c r="E480" s="31">
        <v>55249154.509999998</v>
      </c>
      <c r="F480" s="38">
        <f t="shared" si="7"/>
        <v>50531034.740000002</v>
      </c>
      <c r="G480" s="38">
        <v>50531034.740000002</v>
      </c>
      <c r="H480" s="39" t="s">
        <v>51</v>
      </c>
    </row>
    <row r="481" spans="1:8">
      <c r="A481" s="29" t="s">
        <v>764</v>
      </c>
      <c r="B481" s="30" t="s">
        <v>537</v>
      </c>
      <c r="C481" s="83" t="s">
        <v>1086</v>
      </c>
      <c r="D481" s="84"/>
      <c r="E481" s="31">
        <v>55249154.509999998</v>
      </c>
      <c r="F481" s="38">
        <f t="shared" si="7"/>
        <v>50531034.740000002</v>
      </c>
      <c r="G481" s="38">
        <v>50531034.740000002</v>
      </c>
      <c r="H481" s="39" t="s">
        <v>51</v>
      </c>
    </row>
    <row r="482" spans="1:8">
      <c r="A482" s="29" t="s">
        <v>947</v>
      </c>
      <c r="B482" s="30" t="s">
        <v>537</v>
      </c>
      <c r="C482" s="83" t="s">
        <v>1087</v>
      </c>
      <c r="D482" s="84"/>
      <c r="E482" s="31">
        <v>55249154.509999998</v>
      </c>
      <c r="F482" s="38">
        <f t="shared" si="7"/>
        <v>50531034.740000002</v>
      </c>
      <c r="G482" s="38">
        <v>50531034.740000002</v>
      </c>
      <c r="H482" s="39" t="s">
        <v>51</v>
      </c>
    </row>
    <row r="483" spans="1:8">
      <c r="A483" s="25" t="s">
        <v>1088</v>
      </c>
      <c r="B483" s="26" t="s">
        <v>537</v>
      </c>
      <c r="C483" s="50" t="s">
        <v>1089</v>
      </c>
      <c r="D483" s="51"/>
      <c r="E483" s="28">
        <v>195760</v>
      </c>
      <c r="F483" s="27">
        <f t="shared" si="7"/>
        <v>195760</v>
      </c>
      <c r="G483" s="27">
        <v>195760</v>
      </c>
      <c r="H483" s="37" t="s">
        <v>51</v>
      </c>
    </row>
    <row r="484" spans="1:8" ht="24.6" customHeight="1">
      <c r="A484" s="29" t="s">
        <v>558</v>
      </c>
      <c r="B484" s="30" t="s">
        <v>537</v>
      </c>
      <c r="C484" s="83" t="s">
        <v>1090</v>
      </c>
      <c r="D484" s="84"/>
      <c r="E484" s="31">
        <v>195760</v>
      </c>
      <c r="F484" s="38">
        <f t="shared" si="7"/>
        <v>195760</v>
      </c>
      <c r="G484" s="38">
        <v>195760</v>
      </c>
      <c r="H484" s="39" t="s">
        <v>51</v>
      </c>
    </row>
    <row r="485" spans="1:8" ht="36.950000000000003" customHeight="1">
      <c r="A485" s="29" t="s">
        <v>560</v>
      </c>
      <c r="B485" s="30" t="s">
        <v>537</v>
      </c>
      <c r="C485" s="83" t="s">
        <v>1091</v>
      </c>
      <c r="D485" s="84"/>
      <c r="E485" s="31">
        <v>195760</v>
      </c>
      <c r="F485" s="38">
        <f t="shared" si="7"/>
        <v>195760</v>
      </c>
      <c r="G485" s="38">
        <v>195760</v>
      </c>
      <c r="H485" s="39" t="s">
        <v>51</v>
      </c>
    </row>
    <row r="486" spans="1:8">
      <c r="A486" s="29" t="s">
        <v>566</v>
      </c>
      <c r="B486" s="30" t="s">
        <v>537</v>
      </c>
      <c r="C486" s="83" t="s">
        <v>1092</v>
      </c>
      <c r="D486" s="84"/>
      <c r="E486" s="31">
        <v>195760</v>
      </c>
      <c r="F486" s="38">
        <f t="shared" si="7"/>
        <v>195760</v>
      </c>
      <c r="G486" s="38">
        <v>195760</v>
      </c>
      <c r="H486" s="39" t="s">
        <v>51</v>
      </c>
    </row>
    <row r="487" spans="1:8">
      <c r="A487" s="25" t="s">
        <v>1093</v>
      </c>
      <c r="B487" s="26" t="s">
        <v>537</v>
      </c>
      <c r="C487" s="50" t="s">
        <v>1094</v>
      </c>
      <c r="D487" s="51"/>
      <c r="E487" s="28">
        <v>195760</v>
      </c>
      <c r="F487" s="27">
        <f t="shared" si="7"/>
        <v>195760</v>
      </c>
      <c r="G487" s="27">
        <v>195760</v>
      </c>
      <c r="H487" s="37" t="s">
        <v>51</v>
      </c>
    </row>
    <row r="488" spans="1:8" ht="24.6" customHeight="1">
      <c r="A488" s="29" t="s">
        <v>558</v>
      </c>
      <c r="B488" s="30" t="s">
        <v>537</v>
      </c>
      <c r="C488" s="83" t="s">
        <v>1095</v>
      </c>
      <c r="D488" s="84"/>
      <c r="E488" s="31">
        <v>195760</v>
      </c>
      <c r="F488" s="38">
        <f t="shared" si="7"/>
        <v>195760</v>
      </c>
      <c r="G488" s="38">
        <v>195760</v>
      </c>
      <c r="H488" s="39" t="s">
        <v>51</v>
      </c>
    </row>
    <row r="489" spans="1:8" ht="36.950000000000003" customHeight="1">
      <c r="A489" s="29" t="s">
        <v>560</v>
      </c>
      <c r="B489" s="30" t="s">
        <v>537</v>
      </c>
      <c r="C489" s="83" t="s">
        <v>1096</v>
      </c>
      <c r="D489" s="84"/>
      <c r="E489" s="31">
        <v>195760</v>
      </c>
      <c r="F489" s="38">
        <f t="shared" si="7"/>
        <v>195760</v>
      </c>
      <c r="G489" s="38">
        <v>195760</v>
      </c>
      <c r="H489" s="39" t="s">
        <v>51</v>
      </c>
    </row>
    <row r="490" spans="1:8">
      <c r="A490" s="29" t="s">
        <v>566</v>
      </c>
      <c r="B490" s="30" t="s">
        <v>537</v>
      </c>
      <c r="C490" s="83" t="s">
        <v>1097</v>
      </c>
      <c r="D490" s="84"/>
      <c r="E490" s="31">
        <v>195760</v>
      </c>
      <c r="F490" s="38">
        <f t="shared" si="7"/>
        <v>195760</v>
      </c>
      <c r="G490" s="38">
        <v>195760</v>
      </c>
      <c r="H490" s="39" t="s">
        <v>51</v>
      </c>
    </row>
    <row r="491" spans="1:8">
      <c r="A491" s="25" t="s">
        <v>1098</v>
      </c>
      <c r="B491" s="26" t="s">
        <v>537</v>
      </c>
      <c r="C491" s="50" t="s">
        <v>1099</v>
      </c>
      <c r="D491" s="51"/>
      <c r="E491" s="28">
        <v>179783065.28999999</v>
      </c>
      <c r="F491" s="27">
        <f t="shared" si="7"/>
        <v>169741678.97</v>
      </c>
      <c r="G491" s="27">
        <v>169741678.97</v>
      </c>
      <c r="H491" s="37" t="s">
        <v>51</v>
      </c>
    </row>
    <row r="492" spans="1:8" ht="61.5" customHeight="1">
      <c r="A492" s="29" t="s">
        <v>540</v>
      </c>
      <c r="B492" s="30" t="s">
        <v>537</v>
      </c>
      <c r="C492" s="83" t="s">
        <v>1100</v>
      </c>
      <c r="D492" s="84"/>
      <c r="E492" s="31">
        <v>2269334.96</v>
      </c>
      <c r="F492" s="38">
        <f t="shared" si="7"/>
        <v>2116823.9900000002</v>
      </c>
      <c r="G492" s="38">
        <v>2116823.9900000002</v>
      </c>
      <c r="H492" s="39" t="s">
        <v>51</v>
      </c>
    </row>
    <row r="493" spans="1:8" ht="24.6" customHeight="1">
      <c r="A493" s="29" t="s">
        <v>542</v>
      </c>
      <c r="B493" s="30" t="s">
        <v>537</v>
      </c>
      <c r="C493" s="83" t="s">
        <v>1101</v>
      </c>
      <c r="D493" s="84"/>
      <c r="E493" s="31">
        <v>153.06</v>
      </c>
      <c r="F493" s="38">
        <f t="shared" si="7"/>
        <v>153.06</v>
      </c>
      <c r="G493" s="38">
        <v>153.06</v>
      </c>
      <c r="H493" s="39" t="s">
        <v>51</v>
      </c>
    </row>
    <row r="494" spans="1:8" ht="24.6" customHeight="1">
      <c r="A494" s="29" t="s">
        <v>546</v>
      </c>
      <c r="B494" s="30" t="s">
        <v>537</v>
      </c>
      <c r="C494" s="83" t="s">
        <v>1102</v>
      </c>
      <c r="D494" s="84"/>
      <c r="E494" s="31">
        <v>153.06</v>
      </c>
      <c r="F494" s="38">
        <f t="shared" si="7"/>
        <v>153.06</v>
      </c>
      <c r="G494" s="38">
        <v>153.06</v>
      </c>
      <c r="H494" s="39" t="s">
        <v>51</v>
      </c>
    </row>
    <row r="495" spans="1:8" ht="24.6" customHeight="1">
      <c r="A495" s="29" t="s">
        <v>550</v>
      </c>
      <c r="B495" s="30" t="s">
        <v>537</v>
      </c>
      <c r="C495" s="83" t="s">
        <v>1103</v>
      </c>
      <c r="D495" s="84"/>
      <c r="E495" s="31">
        <v>2269181.9</v>
      </c>
      <c r="F495" s="38">
        <f t="shared" si="7"/>
        <v>2116670.9300000002</v>
      </c>
      <c r="G495" s="38">
        <v>2116670.9300000002</v>
      </c>
      <c r="H495" s="39" t="s">
        <v>51</v>
      </c>
    </row>
    <row r="496" spans="1:8" ht="24.6" customHeight="1">
      <c r="A496" s="29" t="s">
        <v>552</v>
      </c>
      <c r="B496" s="30" t="s">
        <v>537</v>
      </c>
      <c r="C496" s="83" t="s">
        <v>1104</v>
      </c>
      <c r="D496" s="84"/>
      <c r="E496" s="31">
        <v>1737024.18</v>
      </c>
      <c r="F496" s="38">
        <f t="shared" si="7"/>
        <v>1621103.26</v>
      </c>
      <c r="G496" s="38">
        <v>1621103.26</v>
      </c>
      <c r="H496" s="39" t="s">
        <v>51</v>
      </c>
    </row>
    <row r="497" spans="1:8" ht="36.950000000000003" customHeight="1">
      <c r="A497" s="29" t="s">
        <v>554</v>
      </c>
      <c r="B497" s="30" t="s">
        <v>537</v>
      </c>
      <c r="C497" s="83" t="s">
        <v>1105</v>
      </c>
      <c r="D497" s="84"/>
      <c r="E497" s="31">
        <v>7581.9</v>
      </c>
      <c r="F497" s="38">
        <f t="shared" si="7"/>
        <v>7581.9</v>
      </c>
      <c r="G497" s="38">
        <v>7581.9</v>
      </c>
      <c r="H497" s="39" t="s">
        <v>51</v>
      </c>
    </row>
    <row r="498" spans="1:8" ht="49.15" customHeight="1">
      <c r="A498" s="29" t="s">
        <v>556</v>
      </c>
      <c r="B498" s="30" t="s">
        <v>537</v>
      </c>
      <c r="C498" s="83" t="s">
        <v>1106</v>
      </c>
      <c r="D498" s="84"/>
      <c r="E498" s="31">
        <v>524575.81999999995</v>
      </c>
      <c r="F498" s="38">
        <f t="shared" si="7"/>
        <v>487985.77</v>
      </c>
      <c r="G498" s="38">
        <v>487985.77</v>
      </c>
      <c r="H498" s="39" t="s">
        <v>51</v>
      </c>
    </row>
    <row r="499" spans="1:8" ht="24.6" customHeight="1">
      <c r="A499" s="29" t="s">
        <v>558</v>
      </c>
      <c r="B499" s="30" t="s">
        <v>537</v>
      </c>
      <c r="C499" s="83" t="s">
        <v>1107</v>
      </c>
      <c r="D499" s="84"/>
      <c r="E499" s="31">
        <v>240060</v>
      </c>
      <c r="F499" s="38">
        <f t="shared" si="7"/>
        <v>183602.39</v>
      </c>
      <c r="G499" s="38">
        <v>183602.39</v>
      </c>
      <c r="H499" s="39" t="s">
        <v>51</v>
      </c>
    </row>
    <row r="500" spans="1:8" ht="36.950000000000003" customHeight="1">
      <c r="A500" s="29" t="s">
        <v>560</v>
      </c>
      <c r="B500" s="30" t="s">
        <v>537</v>
      </c>
      <c r="C500" s="83" t="s">
        <v>1108</v>
      </c>
      <c r="D500" s="84"/>
      <c r="E500" s="31">
        <v>240060</v>
      </c>
      <c r="F500" s="38">
        <f t="shared" si="7"/>
        <v>183602.39</v>
      </c>
      <c r="G500" s="38">
        <v>183602.39</v>
      </c>
      <c r="H500" s="39" t="s">
        <v>51</v>
      </c>
    </row>
    <row r="501" spans="1:8" ht="24.6" customHeight="1">
      <c r="A501" s="29" t="s">
        <v>562</v>
      </c>
      <c r="B501" s="30" t="s">
        <v>537</v>
      </c>
      <c r="C501" s="83" t="s">
        <v>1109</v>
      </c>
      <c r="D501" s="84"/>
      <c r="E501" s="31">
        <v>49679.7</v>
      </c>
      <c r="F501" s="38">
        <f t="shared" si="7"/>
        <v>49679.7</v>
      </c>
      <c r="G501" s="38">
        <v>49679.7</v>
      </c>
      <c r="H501" s="39" t="s">
        <v>51</v>
      </c>
    </row>
    <row r="502" spans="1:8">
      <c r="A502" s="29" t="s">
        <v>566</v>
      </c>
      <c r="B502" s="30" t="s">
        <v>537</v>
      </c>
      <c r="C502" s="83" t="s">
        <v>1110</v>
      </c>
      <c r="D502" s="84"/>
      <c r="E502" s="31">
        <v>190380.3</v>
      </c>
      <c r="F502" s="38">
        <f t="shared" si="7"/>
        <v>133922.69</v>
      </c>
      <c r="G502" s="38">
        <v>133922.69</v>
      </c>
      <c r="H502" s="39" t="s">
        <v>51</v>
      </c>
    </row>
    <row r="503" spans="1:8" ht="24.6" customHeight="1">
      <c r="A503" s="29" t="s">
        <v>570</v>
      </c>
      <c r="B503" s="30" t="s">
        <v>537</v>
      </c>
      <c r="C503" s="83" t="s">
        <v>1111</v>
      </c>
      <c r="D503" s="84"/>
      <c r="E503" s="31">
        <v>11481891.050000001</v>
      </c>
      <c r="F503" s="38">
        <f t="shared" si="7"/>
        <v>11390424.699999999</v>
      </c>
      <c r="G503" s="38">
        <v>11390424.699999999</v>
      </c>
      <c r="H503" s="39" t="s">
        <v>51</v>
      </c>
    </row>
    <row r="504" spans="1:8" ht="24.6" customHeight="1">
      <c r="A504" s="29" t="s">
        <v>1112</v>
      </c>
      <c r="B504" s="30" t="s">
        <v>537</v>
      </c>
      <c r="C504" s="83" t="s">
        <v>1113</v>
      </c>
      <c r="D504" s="84"/>
      <c r="E504" s="31">
        <v>2484765.21</v>
      </c>
      <c r="F504" s="38">
        <f t="shared" si="7"/>
        <v>2484765.21</v>
      </c>
      <c r="G504" s="38">
        <v>2484765.21</v>
      </c>
      <c r="H504" s="39" t="s">
        <v>51</v>
      </c>
    </row>
    <row r="505" spans="1:8">
      <c r="A505" s="29" t="s">
        <v>1114</v>
      </c>
      <c r="B505" s="30" t="s">
        <v>537</v>
      </c>
      <c r="C505" s="83" t="s">
        <v>1115</v>
      </c>
      <c r="D505" s="84"/>
      <c r="E505" s="31">
        <v>2484765.21</v>
      </c>
      <c r="F505" s="38">
        <f t="shared" si="7"/>
        <v>2484765.21</v>
      </c>
      <c r="G505" s="38">
        <v>2484765.21</v>
      </c>
      <c r="H505" s="39" t="s">
        <v>51</v>
      </c>
    </row>
    <row r="506" spans="1:8" ht="24.6" customHeight="1">
      <c r="A506" s="29" t="s">
        <v>572</v>
      </c>
      <c r="B506" s="30" t="s">
        <v>537</v>
      </c>
      <c r="C506" s="83" t="s">
        <v>1116</v>
      </c>
      <c r="D506" s="84"/>
      <c r="E506" s="31">
        <v>8997125.8399999999</v>
      </c>
      <c r="F506" s="38">
        <f t="shared" si="7"/>
        <v>8905659.4900000002</v>
      </c>
      <c r="G506" s="38">
        <v>8905659.4900000002</v>
      </c>
      <c r="H506" s="39" t="s">
        <v>51</v>
      </c>
    </row>
    <row r="507" spans="1:8" ht="36.950000000000003" customHeight="1">
      <c r="A507" s="29" t="s">
        <v>574</v>
      </c>
      <c r="B507" s="30" t="s">
        <v>537</v>
      </c>
      <c r="C507" s="83" t="s">
        <v>1117</v>
      </c>
      <c r="D507" s="84"/>
      <c r="E507" s="31">
        <v>4227890</v>
      </c>
      <c r="F507" s="38">
        <f t="shared" si="7"/>
        <v>4136423.65</v>
      </c>
      <c r="G507" s="38">
        <v>4136423.65</v>
      </c>
      <c r="H507" s="39" t="s">
        <v>51</v>
      </c>
    </row>
    <row r="508" spans="1:8">
      <c r="A508" s="29" t="s">
        <v>1118</v>
      </c>
      <c r="B508" s="30" t="s">
        <v>537</v>
      </c>
      <c r="C508" s="83" t="s">
        <v>1119</v>
      </c>
      <c r="D508" s="84"/>
      <c r="E508" s="31">
        <v>4769235.84</v>
      </c>
      <c r="F508" s="38">
        <f t="shared" si="7"/>
        <v>4769235.84</v>
      </c>
      <c r="G508" s="38">
        <v>4769235.84</v>
      </c>
      <c r="H508" s="39" t="s">
        <v>51</v>
      </c>
    </row>
    <row r="509" spans="1:8" ht="24.6" customHeight="1">
      <c r="A509" s="29" t="s">
        <v>576</v>
      </c>
      <c r="B509" s="30" t="s">
        <v>537</v>
      </c>
      <c r="C509" s="83" t="s">
        <v>1120</v>
      </c>
      <c r="D509" s="84"/>
      <c r="E509" s="31">
        <v>84507359.900000006</v>
      </c>
      <c r="F509" s="38">
        <f t="shared" si="7"/>
        <v>80749924.730000004</v>
      </c>
      <c r="G509" s="38">
        <v>80749924.730000004</v>
      </c>
      <c r="H509" s="39" t="s">
        <v>51</v>
      </c>
    </row>
    <row r="510" spans="1:8">
      <c r="A510" s="29" t="s">
        <v>578</v>
      </c>
      <c r="B510" s="30" t="s">
        <v>537</v>
      </c>
      <c r="C510" s="83" t="s">
        <v>1121</v>
      </c>
      <c r="D510" s="84"/>
      <c r="E510" s="31">
        <v>84507359.900000006</v>
      </c>
      <c r="F510" s="38">
        <f t="shared" si="7"/>
        <v>80749924.730000004</v>
      </c>
      <c r="G510" s="38">
        <v>80749924.730000004</v>
      </c>
      <c r="H510" s="39" t="s">
        <v>51</v>
      </c>
    </row>
    <row r="511" spans="1:8" ht="36.950000000000003" customHeight="1">
      <c r="A511" s="29" t="s">
        <v>580</v>
      </c>
      <c r="B511" s="30" t="s">
        <v>537</v>
      </c>
      <c r="C511" s="83" t="s">
        <v>1122</v>
      </c>
      <c r="D511" s="84"/>
      <c r="E511" s="31">
        <v>84507359.900000006</v>
      </c>
      <c r="F511" s="38">
        <f t="shared" si="7"/>
        <v>80749924.730000004</v>
      </c>
      <c r="G511" s="38">
        <v>80749924.730000004</v>
      </c>
      <c r="H511" s="39" t="s">
        <v>51</v>
      </c>
    </row>
    <row r="512" spans="1:8" ht="36.950000000000003" customHeight="1">
      <c r="A512" s="29" t="s">
        <v>582</v>
      </c>
      <c r="B512" s="30" t="s">
        <v>537</v>
      </c>
      <c r="C512" s="83" t="s">
        <v>1123</v>
      </c>
      <c r="D512" s="84"/>
      <c r="E512" s="31">
        <v>81284419.379999995</v>
      </c>
      <c r="F512" s="38">
        <f t="shared" si="7"/>
        <v>75300903.159999996</v>
      </c>
      <c r="G512" s="38">
        <v>75300903.159999996</v>
      </c>
      <c r="H512" s="39" t="s">
        <v>51</v>
      </c>
    </row>
    <row r="513" spans="1:8">
      <c r="A513" s="29" t="s">
        <v>764</v>
      </c>
      <c r="B513" s="30" t="s">
        <v>537</v>
      </c>
      <c r="C513" s="83" t="s">
        <v>1124</v>
      </c>
      <c r="D513" s="84"/>
      <c r="E513" s="31">
        <v>72562160.049999997</v>
      </c>
      <c r="F513" s="38">
        <f t="shared" si="7"/>
        <v>66756800.079999998</v>
      </c>
      <c r="G513" s="38">
        <v>66756800.079999998</v>
      </c>
      <c r="H513" s="39" t="s">
        <v>51</v>
      </c>
    </row>
    <row r="514" spans="1:8" ht="49.15" customHeight="1">
      <c r="A514" s="29" t="s">
        <v>766</v>
      </c>
      <c r="B514" s="30" t="s">
        <v>537</v>
      </c>
      <c r="C514" s="83" t="s">
        <v>1125</v>
      </c>
      <c r="D514" s="84"/>
      <c r="E514" s="31">
        <v>72562160.049999997</v>
      </c>
      <c r="F514" s="38">
        <f t="shared" si="7"/>
        <v>66756800.079999998</v>
      </c>
      <c r="G514" s="38">
        <v>66756800.079999998</v>
      </c>
      <c r="H514" s="39" t="s">
        <v>51</v>
      </c>
    </row>
    <row r="515" spans="1:8">
      <c r="A515" s="29" t="s">
        <v>768</v>
      </c>
      <c r="B515" s="30" t="s">
        <v>537</v>
      </c>
      <c r="C515" s="83" t="s">
        <v>1126</v>
      </c>
      <c r="D515" s="84"/>
      <c r="E515" s="31">
        <v>8722259.3300000001</v>
      </c>
      <c r="F515" s="38">
        <f t="shared" si="7"/>
        <v>8544103.0800000001</v>
      </c>
      <c r="G515" s="38">
        <v>8544103.0800000001</v>
      </c>
      <c r="H515" s="39" t="s">
        <v>51</v>
      </c>
    </row>
    <row r="516" spans="1:8" ht="49.15" customHeight="1">
      <c r="A516" s="29" t="s">
        <v>950</v>
      </c>
      <c r="B516" s="30" t="s">
        <v>537</v>
      </c>
      <c r="C516" s="83" t="s">
        <v>1127</v>
      </c>
      <c r="D516" s="84"/>
      <c r="E516" s="31">
        <v>8722259.3300000001</v>
      </c>
      <c r="F516" s="38">
        <f t="shared" si="7"/>
        <v>8544103.0800000001</v>
      </c>
      <c r="G516" s="38">
        <v>8544103.0800000001</v>
      </c>
      <c r="H516" s="39" t="s">
        <v>51</v>
      </c>
    </row>
    <row r="517" spans="1:8">
      <c r="A517" s="25" t="s">
        <v>1128</v>
      </c>
      <c r="B517" s="26" t="s">
        <v>537</v>
      </c>
      <c r="C517" s="50" t="s">
        <v>1129</v>
      </c>
      <c r="D517" s="51"/>
      <c r="E517" s="28">
        <v>2484765.21</v>
      </c>
      <c r="F517" s="27">
        <f t="shared" si="7"/>
        <v>2484765.21</v>
      </c>
      <c r="G517" s="27">
        <v>2484765.21</v>
      </c>
      <c r="H517" s="37" t="s">
        <v>51</v>
      </c>
    </row>
    <row r="518" spans="1:8" ht="24.6" customHeight="1">
      <c r="A518" s="29" t="s">
        <v>570</v>
      </c>
      <c r="B518" s="30" t="s">
        <v>537</v>
      </c>
      <c r="C518" s="83" t="s">
        <v>1130</v>
      </c>
      <c r="D518" s="84"/>
      <c r="E518" s="31">
        <v>2484765.21</v>
      </c>
      <c r="F518" s="38">
        <f t="shared" si="7"/>
        <v>2484765.21</v>
      </c>
      <c r="G518" s="38">
        <v>2484765.21</v>
      </c>
      <c r="H518" s="39" t="s">
        <v>51</v>
      </c>
    </row>
    <row r="519" spans="1:8" ht="24.6" customHeight="1">
      <c r="A519" s="29" t="s">
        <v>1112</v>
      </c>
      <c r="B519" s="30" t="s">
        <v>537</v>
      </c>
      <c r="C519" s="83" t="s">
        <v>1131</v>
      </c>
      <c r="D519" s="84"/>
      <c r="E519" s="31">
        <v>2484765.21</v>
      </c>
      <c r="F519" s="38">
        <f t="shared" si="7"/>
        <v>2484765.21</v>
      </c>
      <c r="G519" s="38">
        <v>2484765.21</v>
      </c>
      <c r="H519" s="39" t="s">
        <v>51</v>
      </c>
    </row>
    <row r="520" spans="1:8">
      <c r="A520" s="29" t="s">
        <v>1114</v>
      </c>
      <c r="B520" s="30" t="s">
        <v>537</v>
      </c>
      <c r="C520" s="83" t="s">
        <v>1132</v>
      </c>
      <c r="D520" s="84"/>
      <c r="E520" s="31">
        <v>2484765.21</v>
      </c>
      <c r="F520" s="38">
        <f t="shared" si="7"/>
        <v>2484765.21</v>
      </c>
      <c r="G520" s="38">
        <v>2484765.21</v>
      </c>
      <c r="H520" s="39" t="s">
        <v>51</v>
      </c>
    </row>
    <row r="521" spans="1:8">
      <c r="A521" s="25" t="s">
        <v>1133</v>
      </c>
      <c r="B521" s="26" t="s">
        <v>537</v>
      </c>
      <c r="C521" s="50" t="s">
        <v>1134</v>
      </c>
      <c r="D521" s="51"/>
      <c r="E521" s="28">
        <v>87003258.930000007</v>
      </c>
      <c r="F521" s="27">
        <f t="shared" si="7"/>
        <v>81007742.709999993</v>
      </c>
      <c r="G521" s="27">
        <v>81007742.709999993</v>
      </c>
      <c r="H521" s="37" t="s">
        <v>51</v>
      </c>
    </row>
    <row r="522" spans="1:8" ht="24.6" customHeight="1">
      <c r="A522" s="29" t="s">
        <v>570</v>
      </c>
      <c r="B522" s="30" t="s">
        <v>537</v>
      </c>
      <c r="C522" s="83" t="s">
        <v>1135</v>
      </c>
      <c r="D522" s="84"/>
      <c r="E522" s="31">
        <v>5719235.8399999999</v>
      </c>
      <c r="F522" s="38">
        <f t="shared" si="7"/>
        <v>5707235.8399999999</v>
      </c>
      <c r="G522" s="38">
        <v>5707235.8399999999</v>
      </c>
      <c r="H522" s="39" t="s">
        <v>51</v>
      </c>
    </row>
    <row r="523" spans="1:8" ht="24.6" customHeight="1">
      <c r="A523" s="29" t="s">
        <v>572</v>
      </c>
      <c r="B523" s="30" t="s">
        <v>537</v>
      </c>
      <c r="C523" s="83" t="s">
        <v>1136</v>
      </c>
      <c r="D523" s="84"/>
      <c r="E523" s="31">
        <v>5719235.8399999999</v>
      </c>
      <c r="F523" s="38">
        <f t="shared" si="7"/>
        <v>5707235.8399999999</v>
      </c>
      <c r="G523" s="38">
        <v>5707235.8399999999</v>
      </c>
      <c r="H523" s="39" t="s">
        <v>51</v>
      </c>
    </row>
    <row r="524" spans="1:8" ht="36.950000000000003" customHeight="1">
      <c r="A524" s="29" t="s">
        <v>574</v>
      </c>
      <c r="B524" s="30" t="s">
        <v>537</v>
      </c>
      <c r="C524" s="83" t="s">
        <v>1137</v>
      </c>
      <c r="D524" s="84"/>
      <c r="E524" s="31">
        <v>950000</v>
      </c>
      <c r="F524" s="38">
        <f t="shared" si="7"/>
        <v>938000</v>
      </c>
      <c r="G524" s="38">
        <v>938000</v>
      </c>
      <c r="H524" s="39" t="s">
        <v>51</v>
      </c>
    </row>
    <row r="525" spans="1:8">
      <c r="A525" s="29" t="s">
        <v>1118</v>
      </c>
      <c r="B525" s="30" t="s">
        <v>537</v>
      </c>
      <c r="C525" s="83" t="s">
        <v>1138</v>
      </c>
      <c r="D525" s="84"/>
      <c r="E525" s="31">
        <v>4769235.84</v>
      </c>
      <c r="F525" s="38">
        <f t="shared" si="7"/>
        <v>4769235.84</v>
      </c>
      <c r="G525" s="38">
        <v>4769235.84</v>
      </c>
      <c r="H525" s="39" t="s">
        <v>51</v>
      </c>
    </row>
    <row r="526" spans="1:8" ht="36.950000000000003" customHeight="1">
      <c r="A526" s="29" t="s">
        <v>582</v>
      </c>
      <c r="B526" s="30" t="s">
        <v>537</v>
      </c>
      <c r="C526" s="83" t="s">
        <v>1139</v>
      </c>
      <c r="D526" s="84"/>
      <c r="E526" s="31">
        <v>81284023.090000004</v>
      </c>
      <c r="F526" s="38">
        <f t="shared" si="7"/>
        <v>75300506.870000005</v>
      </c>
      <c r="G526" s="38">
        <v>75300506.870000005</v>
      </c>
      <c r="H526" s="39" t="s">
        <v>51</v>
      </c>
    </row>
    <row r="527" spans="1:8">
      <c r="A527" s="29" t="s">
        <v>764</v>
      </c>
      <c r="B527" s="30" t="s">
        <v>537</v>
      </c>
      <c r="C527" s="83" t="s">
        <v>1140</v>
      </c>
      <c r="D527" s="84"/>
      <c r="E527" s="31">
        <v>72561763.760000005</v>
      </c>
      <c r="F527" s="38">
        <f t="shared" ref="F527:F590" si="8">IF(IF(G527="-",0,G527)+IF(H527="-",0,H527)=0,"-",IF(G527="-",0,G527)+IF(H527="-",0,H527))</f>
        <v>66756403.789999999</v>
      </c>
      <c r="G527" s="38">
        <v>66756403.789999999</v>
      </c>
      <c r="H527" s="39" t="s">
        <v>51</v>
      </c>
    </row>
    <row r="528" spans="1:8" ht="49.15" customHeight="1">
      <c r="A528" s="29" t="s">
        <v>766</v>
      </c>
      <c r="B528" s="30" t="s">
        <v>537</v>
      </c>
      <c r="C528" s="83" t="s">
        <v>1141</v>
      </c>
      <c r="D528" s="84"/>
      <c r="E528" s="31">
        <v>72561763.760000005</v>
      </c>
      <c r="F528" s="38">
        <f t="shared" si="8"/>
        <v>66756403.789999999</v>
      </c>
      <c r="G528" s="38">
        <v>66756403.789999999</v>
      </c>
      <c r="H528" s="39" t="s">
        <v>51</v>
      </c>
    </row>
    <row r="529" spans="1:8">
      <c r="A529" s="29" t="s">
        <v>768</v>
      </c>
      <c r="B529" s="30" t="s">
        <v>537</v>
      </c>
      <c r="C529" s="83" t="s">
        <v>1142</v>
      </c>
      <c r="D529" s="84"/>
      <c r="E529" s="31">
        <v>8722259.3300000001</v>
      </c>
      <c r="F529" s="38">
        <f t="shared" si="8"/>
        <v>8544103.0800000001</v>
      </c>
      <c r="G529" s="38">
        <v>8544103.0800000001</v>
      </c>
      <c r="H529" s="39" t="s">
        <v>51</v>
      </c>
    </row>
    <row r="530" spans="1:8" ht="49.15" customHeight="1">
      <c r="A530" s="29" t="s">
        <v>950</v>
      </c>
      <c r="B530" s="30" t="s">
        <v>537</v>
      </c>
      <c r="C530" s="83" t="s">
        <v>1143</v>
      </c>
      <c r="D530" s="84"/>
      <c r="E530" s="31">
        <v>8722259.3300000001</v>
      </c>
      <c r="F530" s="38">
        <f t="shared" si="8"/>
        <v>8544103.0800000001</v>
      </c>
      <c r="G530" s="38">
        <v>8544103.0800000001</v>
      </c>
      <c r="H530" s="39" t="s">
        <v>51</v>
      </c>
    </row>
    <row r="531" spans="1:8">
      <c r="A531" s="25" t="s">
        <v>1144</v>
      </c>
      <c r="B531" s="26" t="s">
        <v>537</v>
      </c>
      <c r="C531" s="50" t="s">
        <v>1145</v>
      </c>
      <c r="D531" s="51"/>
      <c r="E531" s="28">
        <v>87867741.150000006</v>
      </c>
      <c r="F531" s="27">
        <f t="shared" si="8"/>
        <v>83974382.019999996</v>
      </c>
      <c r="G531" s="27">
        <v>83974382.019999996</v>
      </c>
      <c r="H531" s="37" t="s">
        <v>51</v>
      </c>
    </row>
    <row r="532" spans="1:8" ht="61.5" customHeight="1">
      <c r="A532" s="29" t="s">
        <v>540</v>
      </c>
      <c r="B532" s="30" t="s">
        <v>537</v>
      </c>
      <c r="C532" s="83" t="s">
        <v>1146</v>
      </c>
      <c r="D532" s="84"/>
      <c r="E532" s="31">
        <v>984.96</v>
      </c>
      <c r="F532" s="38">
        <f t="shared" si="8"/>
        <v>984.96</v>
      </c>
      <c r="G532" s="38">
        <v>984.96</v>
      </c>
      <c r="H532" s="39" t="s">
        <v>51</v>
      </c>
    </row>
    <row r="533" spans="1:8" ht="24.6" customHeight="1">
      <c r="A533" s="29" t="s">
        <v>542</v>
      </c>
      <c r="B533" s="30" t="s">
        <v>537</v>
      </c>
      <c r="C533" s="83" t="s">
        <v>1147</v>
      </c>
      <c r="D533" s="84"/>
      <c r="E533" s="31">
        <v>153.06</v>
      </c>
      <c r="F533" s="38">
        <f t="shared" si="8"/>
        <v>153.06</v>
      </c>
      <c r="G533" s="38">
        <v>153.06</v>
      </c>
      <c r="H533" s="39" t="s">
        <v>51</v>
      </c>
    </row>
    <row r="534" spans="1:8" ht="24.6" customHeight="1">
      <c r="A534" s="29" t="s">
        <v>546</v>
      </c>
      <c r="B534" s="30" t="s">
        <v>537</v>
      </c>
      <c r="C534" s="83" t="s">
        <v>1148</v>
      </c>
      <c r="D534" s="84"/>
      <c r="E534" s="31">
        <v>153.06</v>
      </c>
      <c r="F534" s="38">
        <f t="shared" si="8"/>
        <v>153.06</v>
      </c>
      <c r="G534" s="38">
        <v>153.06</v>
      </c>
      <c r="H534" s="39" t="s">
        <v>51</v>
      </c>
    </row>
    <row r="535" spans="1:8" ht="24.6" customHeight="1">
      <c r="A535" s="29" t="s">
        <v>550</v>
      </c>
      <c r="B535" s="30" t="s">
        <v>537</v>
      </c>
      <c r="C535" s="83" t="s">
        <v>1149</v>
      </c>
      <c r="D535" s="84"/>
      <c r="E535" s="31">
        <v>831.9</v>
      </c>
      <c r="F535" s="38">
        <f t="shared" si="8"/>
        <v>831.9</v>
      </c>
      <c r="G535" s="38">
        <v>831.9</v>
      </c>
      <c r="H535" s="39" t="s">
        <v>51</v>
      </c>
    </row>
    <row r="536" spans="1:8" ht="36.950000000000003" customHeight="1">
      <c r="A536" s="29" t="s">
        <v>554</v>
      </c>
      <c r="B536" s="30" t="s">
        <v>537</v>
      </c>
      <c r="C536" s="83" t="s">
        <v>1150</v>
      </c>
      <c r="D536" s="84"/>
      <c r="E536" s="31">
        <v>831.9</v>
      </c>
      <c r="F536" s="38">
        <f t="shared" si="8"/>
        <v>831.9</v>
      </c>
      <c r="G536" s="38">
        <v>831.9</v>
      </c>
      <c r="H536" s="39" t="s">
        <v>51</v>
      </c>
    </row>
    <row r="537" spans="1:8" ht="24.6" customHeight="1">
      <c r="A537" s="29" t="s">
        <v>558</v>
      </c>
      <c r="B537" s="30" t="s">
        <v>537</v>
      </c>
      <c r="C537" s="83" t="s">
        <v>1151</v>
      </c>
      <c r="D537" s="84"/>
      <c r="E537" s="31">
        <v>81110</v>
      </c>
      <c r="F537" s="38">
        <f t="shared" si="8"/>
        <v>24652.39</v>
      </c>
      <c r="G537" s="38">
        <v>24652.39</v>
      </c>
      <c r="H537" s="39" t="s">
        <v>51</v>
      </c>
    </row>
    <row r="538" spans="1:8" ht="36.950000000000003" customHeight="1">
      <c r="A538" s="29" t="s">
        <v>560</v>
      </c>
      <c r="B538" s="30" t="s">
        <v>537</v>
      </c>
      <c r="C538" s="83" t="s">
        <v>1152</v>
      </c>
      <c r="D538" s="84"/>
      <c r="E538" s="31">
        <v>81110</v>
      </c>
      <c r="F538" s="38">
        <f t="shared" si="8"/>
        <v>24652.39</v>
      </c>
      <c r="G538" s="38">
        <v>24652.39</v>
      </c>
      <c r="H538" s="39" t="s">
        <v>51</v>
      </c>
    </row>
    <row r="539" spans="1:8">
      <c r="A539" s="29" t="s">
        <v>566</v>
      </c>
      <c r="B539" s="30" t="s">
        <v>537</v>
      </c>
      <c r="C539" s="83" t="s">
        <v>1153</v>
      </c>
      <c r="D539" s="84"/>
      <c r="E539" s="31">
        <v>81110</v>
      </c>
      <c r="F539" s="38">
        <f t="shared" si="8"/>
        <v>24652.39</v>
      </c>
      <c r="G539" s="38">
        <v>24652.39</v>
      </c>
      <c r="H539" s="39" t="s">
        <v>51</v>
      </c>
    </row>
    <row r="540" spans="1:8" ht="24.6" customHeight="1">
      <c r="A540" s="29" t="s">
        <v>570</v>
      </c>
      <c r="B540" s="30" t="s">
        <v>537</v>
      </c>
      <c r="C540" s="83" t="s">
        <v>1154</v>
      </c>
      <c r="D540" s="84"/>
      <c r="E540" s="31">
        <v>3277890</v>
      </c>
      <c r="F540" s="38">
        <f t="shared" si="8"/>
        <v>3198423.65</v>
      </c>
      <c r="G540" s="38">
        <v>3198423.65</v>
      </c>
      <c r="H540" s="39" t="s">
        <v>51</v>
      </c>
    </row>
    <row r="541" spans="1:8" ht="24.6" customHeight="1">
      <c r="A541" s="29" t="s">
        <v>572</v>
      </c>
      <c r="B541" s="30" t="s">
        <v>537</v>
      </c>
      <c r="C541" s="83" t="s">
        <v>1155</v>
      </c>
      <c r="D541" s="84"/>
      <c r="E541" s="31">
        <v>3277890</v>
      </c>
      <c r="F541" s="38">
        <f t="shared" si="8"/>
        <v>3198423.65</v>
      </c>
      <c r="G541" s="38">
        <v>3198423.65</v>
      </c>
      <c r="H541" s="39" t="s">
        <v>51</v>
      </c>
    </row>
    <row r="542" spans="1:8" ht="36.950000000000003" customHeight="1">
      <c r="A542" s="29" t="s">
        <v>574</v>
      </c>
      <c r="B542" s="30" t="s">
        <v>537</v>
      </c>
      <c r="C542" s="83" t="s">
        <v>1156</v>
      </c>
      <c r="D542" s="84"/>
      <c r="E542" s="31">
        <v>3277890</v>
      </c>
      <c r="F542" s="38">
        <f t="shared" si="8"/>
        <v>3198423.65</v>
      </c>
      <c r="G542" s="38">
        <v>3198423.65</v>
      </c>
      <c r="H542" s="39" t="s">
        <v>51</v>
      </c>
    </row>
    <row r="543" spans="1:8" ht="24.6" customHeight="1">
      <c r="A543" s="29" t="s">
        <v>576</v>
      </c>
      <c r="B543" s="30" t="s">
        <v>537</v>
      </c>
      <c r="C543" s="83" t="s">
        <v>1157</v>
      </c>
      <c r="D543" s="84"/>
      <c r="E543" s="31">
        <v>84507359.900000006</v>
      </c>
      <c r="F543" s="38">
        <f t="shared" si="8"/>
        <v>80749924.730000004</v>
      </c>
      <c r="G543" s="38">
        <v>80749924.730000004</v>
      </c>
      <c r="H543" s="39" t="s">
        <v>51</v>
      </c>
    </row>
    <row r="544" spans="1:8">
      <c r="A544" s="29" t="s">
        <v>578</v>
      </c>
      <c r="B544" s="30" t="s">
        <v>537</v>
      </c>
      <c r="C544" s="83" t="s">
        <v>1158</v>
      </c>
      <c r="D544" s="84"/>
      <c r="E544" s="31">
        <v>84507359.900000006</v>
      </c>
      <c r="F544" s="38">
        <f t="shared" si="8"/>
        <v>80749924.730000004</v>
      </c>
      <c r="G544" s="38">
        <v>80749924.730000004</v>
      </c>
      <c r="H544" s="39" t="s">
        <v>51</v>
      </c>
    </row>
    <row r="545" spans="1:8" ht="36.950000000000003" customHeight="1">
      <c r="A545" s="29" t="s">
        <v>580</v>
      </c>
      <c r="B545" s="30" t="s">
        <v>537</v>
      </c>
      <c r="C545" s="83" t="s">
        <v>1159</v>
      </c>
      <c r="D545" s="84"/>
      <c r="E545" s="31">
        <v>84507359.900000006</v>
      </c>
      <c r="F545" s="38">
        <f t="shared" si="8"/>
        <v>80749924.730000004</v>
      </c>
      <c r="G545" s="38">
        <v>80749924.730000004</v>
      </c>
      <c r="H545" s="39" t="s">
        <v>51</v>
      </c>
    </row>
    <row r="546" spans="1:8" ht="36.950000000000003" customHeight="1">
      <c r="A546" s="29" t="s">
        <v>582</v>
      </c>
      <c r="B546" s="30" t="s">
        <v>537</v>
      </c>
      <c r="C546" s="83" t="s">
        <v>1160</v>
      </c>
      <c r="D546" s="84"/>
      <c r="E546" s="31">
        <v>396.29</v>
      </c>
      <c r="F546" s="38">
        <f t="shared" si="8"/>
        <v>396.29</v>
      </c>
      <c r="G546" s="38">
        <v>396.29</v>
      </c>
      <c r="H546" s="39" t="s">
        <v>51</v>
      </c>
    </row>
    <row r="547" spans="1:8">
      <c r="A547" s="29" t="s">
        <v>764</v>
      </c>
      <c r="B547" s="30" t="s">
        <v>537</v>
      </c>
      <c r="C547" s="83" t="s">
        <v>1161</v>
      </c>
      <c r="D547" s="84"/>
      <c r="E547" s="31">
        <v>396.29</v>
      </c>
      <c r="F547" s="38">
        <f t="shared" si="8"/>
        <v>396.29</v>
      </c>
      <c r="G547" s="38">
        <v>396.29</v>
      </c>
      <c r="H547" s="39" t="s">
        <v>51</v>
      </c>
    </row>
    <row r="548" spans="1:8" ht="49.15" customHeight="1">
      <c r="A548" s="29" t="s">
        <v>766</v>
      </c>
      <c r="B548" s="30" t="s">
        <v>537</v>
      </c>
      <c r="C548" s="83" t="s">
        <v>1162</v>
      </c>
      <c r="D548" s="84"/>
      <c r="E548" s="31">
        <v>396.29</v>
      </c>
      <c r="F548" s="38">
        <f t="shared" si="8"/>
        <v>396.29</v>
      </c>
      <c r="G548" s="38">
        <v>396.29</v>
      </c>
      <c r="H548" s="39" t="s">
        <v>51</v>
      </c>
    </row>
    <row r="549" spans="1:8">
      <c r="A549" s="25" t="s">
        <v>1163</v>
      </c>
      <c r="B549" s="26" t="s">
        <v>537</v>
      </c>
      <c r="C549" s="50" t="s">
        <v>1164</v>
      </c>
      <c r="D549" s="51"/>
      <c r="E549" s="28">
        <v>2427300</v>
      </c>
      <c r="F549" s="27">
        <f t="shared" si="8"/>
        <v>2274789.0299999998</v>
      </c>
      <c r="G549" s="27">
        <v>2274789.0299999998</v>
      </c>
      <c r="H549" s="37" t="s">
        <v>51</v>
      </c>
    </row>
    <row r="550" spans="1:8" ht="61.5" customHeight="1">
      <c r="A550" s="29" t="s">
        <v>540</v>
      </c>
      <c r="B550" s="30" t="s">
        <v>537</v>
      </c>
      <c r="C550" s="83" t="s">
        <v>1165</v>
      </c>
      <c r="D550" s="84"/>
      <c r="E550" s="31">
        <v>2268350</v>
      </c>
      <c r="F550" s="38">
        <f t="shared" si="8"/>
        <v>2115839.0299999998</v>
      </c>
      <c r="G550" s="38">
        <v>2115839.0299999998</v>
      </c>
      <c r="H550" s="39" t="s">
        <v>51</v>
      </c>
    </row>
    <row r="551" spans="1:8" ht="24.6" customHeight="1">
      <c r="A551" s="29" t="s">
        <v>550</v>
      </c>
      <c r="B551" s="30" t="s">
        <v>537</v>
      </c>
      <c r="C551" s="83" t="s">
        <v>1166</v>
      </c>
      <c r="D551" s="84"/>
      <c r="E551" s="31">
        <v>2268350</v>
      </c>
      <c r="F551" s="38">
        <f t="shared" si="8"/>
        <v>2115839.0299999998</v>
      </c>
      <c r="G551" s="38">
        <v>2115839.0299999998</v>
      </c>
      <c r="H551" s="39" t="s">
        <v>51</v>
      </c>
    </row>
    <row r="552" spans="1:8" ht="24.6" customHeight="1">
      <c r="A552" s="29" t="s">
        <v>552</v>
      </c>
      <c r="B552" s="30" t="s">
        <v>537</v>
      </c>
      <c r="C552" s="83" t="s">
        <v>1167</v>
      </c>
      <c r="D552" s="84"/>
      <c r="E552" s="31">
        <v>1737024.18</v>
      </c>
      <c r="F552" s="38">
        <f t="shared" si="8"/>
        <v>1621103.26</v>
      </c>
      <c r="G552" s="38">
        <v>1621103.26</v>
      </c>
      <c r="H552" s="39" t="s">
        <v>51</v>
      </c>
    </row>
    <row r="553" spans="1:8" ht="36.950000000000003" customHeight="1">
      <c r="A553" s="29" t="s">
        <v>554</v>
      </c>
      <c r="B553" s="30" t="s">
        <v>537</v>
      </c>
      <c r="C553" s="83" t="s">
        <v>1168</v>
      </c>
      <c r="D553" s="84"/>
      <c r="E553" s="31">
        <v>6750</v>
      </c>
      <c r="F553" s="38">
        <f t="shared" si="8"/>
        <v>6750</v>
      </c>
      <c r="G553" s="38">
        <v>6750</v>
      </c>
      <c r="H553" s="39" t="s">
        <v>51</v>
      </c>
    </row>
    <row r="554" spans="1:8" ht="49.15" customHeight="1">
      <c r="A554" s="29" t="s">
        <v>556</v>
      </c>
      <c r="B554" s="30" t="s">
        <v>537</v>
      </c>
      <c r="C554" s="83" t="s">
        <v>1169</v>
      </c>
      <c r="D554" s="84"/>
      <c r="E554" s="31">
        <v>524575.81999999995</v>
      </c>
      <c r="F554" s="38">
        <f t="shared" si="8"/>
        <v>487985.77</v>
      </c>
      <c r="G554" s="38">
        <v>487985.77</v>
      </c>
      <c r="H554" s="39" t="s">
        <v>51</v>
      </c>
    </row>
    <row r="555" spans="1:8" ht="24.6" customHeight="1">
      <c r="A555" s="29" t="s">
        <v>558</v>
      </c>
      <c r="B555" s="30" t="s">
        <v>537</v>
      </c>
      <c r="C555" s="83" t="s">
        <v>1170</v>
      </c>
      <c r="D555" s="84"/>
      <c r="E555" s="31">
        <v>158950</v>
      </c>
      <c r="F555" s="38">
        <f t="shared" si="8"/>
        <v>158950</v>
      </c>
      <c r="G555" s="38">
        <v>158950</v>
      </c>
      <c r="H555" s="39" t="s">
        <v>51</v>
      </c>
    </row>
    <row r="556" spans="1:8" ht="36.950000000000003" customHeight="1">
      <c r="A556" s="29" t="s">
        <v>560</v>
      </c>
      <c r="B556" s="30" t="s">
        <v>537</v>
      </c>
      <c r="C556" s="83" t="s">
        <v>1171</v>
      </c>
      <c r="D556" s="84"/>
      <c r="E556" s="31">
        <v>158950</v>
      </c>
      <c r="F556" s="38">
        <f t="shared" si="8"/>
        <v>158950</v>
      </c>
      <c r="G556" s="38">
        <v>158950</v>
      </c>
      <c r="H556" s="39" t="s">
        <v>51</v>
      </c>
    </row>
    <row r="557" spans="1:8" ht="24.6" customHeight="1">
      <c r="A557" s="29" t="s">
        <v>562</v>
      </c>
      <c r="B557" s="30" t="s">
        <v>537</v>
      </c>
      <c r="C557" s="83" t="s">
        <v>1172</v>
      </c>
      <c r="D557" s="84"/>
      <c r="E557" s="31">
        <v>49679.7</v>
      </c>
      <c r="F557" s="38">
        <f t="shared" si="8"/>
        <v>49679.7</v>
      </c>
      <c r="G557" s="38">
        <v>49679.7</v>
      </c>
      <c r="H557" s="39" t="s">
        <v>51</v>
      </c>
    </row>
    <row r="558" spans="1:8">
      <c r="A558" s="29" t="s">
        <v>566</v>
      </c>
      <c r="B558" s="30" t="s">
        <v>537</v>
      </c>
      <c r="C558" s="83" t="s">
        <v>1173</v>
      </c>
      <c r="D558" s="84"/>
      <c r="E558" s="31">
        <v>109270.3</v>
      </c>
      <c r="F558" s="38">
        <f t="shared" si="8"/>
        <v>109270.3</v>
      </c>
      <c r="G558" s="38">
        <v>109270.3</v>
      </c>
      <c r="H558" s="39" t="s">
        <v>51</v>
      </c>
    </row>
    <row r="559" spans="1:8">
      <c r="A559" s="25" t="s">
        <v>1174</v>
      </c>
      <c r="B559" s="26" t="s">
        <v>537</v>
      </c>
      <c r="C559" s="50" t="s">
        <v>1175</v>
      </c>
      <c r="D559" s="51"/>
      <c r="E559" s="28">
        <v>219455988.68000001</v>
      </c>
      <c r="F559" s="27">
        <f t="shared" si="8"/>
        <v>217741688.37</v>
      </c>
      <c r="G559" s="27">
        <v>217741688.37</v>
      </c>
      <c r="H559" s="37" t="s">
        <v>51</v>
      </c>
    </row>
    <row r="560" spans="1:8" ht="61.5" customHeight="1">
      <c r="A560" s="29" t="s">
        <v>540</v>
      </c>
      <c r="B560" s="30" t="s">
        <v>537</v>
      </c>
      <c r="C560" s="83" t="s">
        <v>1176</v>
      </c>
      <c r="D560" s="84"/>
      <c r="E560" s="31">
        <v>3978582.28</v>
      </c>
      <c r="F560" s="38">
        <f t="shared" si="8"/>
        <v>3978582.28</v>
      </c>
      <c r="G560" s="38">
        <v>3978582.28</v>
      </c>
      <c r="H560" s="39" t="s">
        <v>51</v>
      </c>
    </row>
    <row r="561" spans="1:8" ht="24.6" customHeight="1">
      <c r="A561" s="29" t="s">
        <v>550</v>
      </c>
      <c r="B561" s="30" t="s">
        <v>537</v>
      </c>
      <c r="C561" s="83" t="s">
        <v>1177</v>
      </c>
      <c r="D561" s="84"/>
      <c r="E561" s="31">
        <v>3978582.28</v>
      </c>
      <c r="F561" s="38">
        <f t="shared" si="8"/>
        <v>3978582.28</v>
      </c>
      <c r="G561" s="38">
        <v>3978582.28</v>
      </c>
      <c r="H561" s="39" t="s">
        <v>51</v>
      </c>
    </row>
    <row r="562" spans="1:8" ht="24.6" customHeight="1">
      <c r="A562" s="29" t="s">
        <v>552</v>
      </c>
      <c r="B562" s="30" t="s">
        <v>537</v>
      </c>
      <c r="C562" s="83" t="s">
        <v>1178</v>
      </c>
      <c r="D562" s="84"/>
      <c r="E562" s="31">
        <v>3009706.23</v>
      </c>
      <c r="F562" s="38">
        <f t="shared" si="8"/>
        <v>3009706.23</v>
      </c>
      <c r="G562" s="38">
        <v>3009706.23</v>
      </c>
      <c r="H562" s="39" t="s">
        <v>51</v>
      </c>
    </row>
    <row r="563" spans="1:8" ht="36.950000000000003" customHeight="1">
      <c r="A563" s="29" t="s">
        <v>554</v>
      </c>
      <c r="B563" s="30" t="s">
        <v>537</v>
      </c>
      <c r="C563" s="83" t="s">
        <v>1179</v>
      </c>
      <c r="D563" s="84"/>
      <c r="E563" s="31">
        <v>63296</v>
      </c>
      <c r="F563" s="38">
        <f t="shared" si="8"/>
        <v>63296</v>
      </c>
      <c r="G563" s="38">
        <v>63296</v>
      </c>
      <c r="H563" s="39" t="s">
        <v>51</v>
      </c>
    </row>
    <row r="564" spans="1:8" ht="49.15" customHeight="1">
      <c r="A564" s="29" t="s">
        <v>556</v>
      </c>
      <c r="B564" s="30" t="s">
        <v>537</v>
      </c>
      <c r="C564" s="83" t="s">
        <v>1180</v>
      </c>
      <c r="D564" s="84"/>
      <c r="E564" s="31">
        <v>905580.05</v>
      </c>
      <c r="F564" s="38">
        <f t="shared" si="8"/>
        <v>905580.05</v>
      </c>
      <c r="G564" s="38">
        <v>905580.05</v>
      </c>
      <c r="H564" s="39" t="s">
        <v>51</v>
      </c>
    </row>
    <row r="565" spans="1:8" ht="24.6" customHeight="1">
      <c r="A565" s="29" t="s">
        <v>558</v>
      </c>
      <c r="B565" s="30" t="s">
        <v>537</v>
      </c>
      <c r="C565" s="83" t="s">
        <v>1181</v>
      </c>
      <c r="D565" s="84"/>
      <c r="E565" s="31">
        <v>588135</v>
      </c>
      <c r="F565" s="38">
        <f t="shared" si="8"/>
        <v>588135</v>
      </c>
      <c r="G565" s="38">
        <v>588135</v>
      </c>
      <c r="H565" s="39" t="s">
        <v>51</v>
      </c>
    </row>
    <row r="566" spans="1:8" ht="36.950000000000003" customHeight="1">
      <c r="A566" s="29" t="s">
        <v>560</v>
      </c>
      <c r="B566" s="30" t="s">
        <v>537</v>
      </c>
      <c r="C566" s="83" t="s">
        <v>1182</v>
      </c>
      <c r="D566" s="84"/>
      <c r="E566" s="31">
        <v>588135</v>
      </c>
      <c r="F566" s="38">
        <f t="shared" si="8"/>
        <v>588135</v>
      </c>
      <c r="G566" s="38">
        <v>588135</v>
      </c>
      <c r="H566" s="39" t="s">
        <v>51</v>
      </c>
    </row>
    <row r="567" spans="1:8" ht="24.6" customHeight="1">
      <c r="A567" s="29" t="s">
        <v>562</v>
      </c>
      <c r="B567" s="30" t="s">
        <v>537</v>
      </c>
      <c r="C567" s="83" t="s">
        <v>1183</v>
      </c>
      <c r="D567" s="84"/>
      <c r="E567" s="31">
        <v>211047.07</v>
      </c>
      <c r="F567" s="38">
        <f t="shared" si="8"/>
        <v>211047.07</v>
      </c>
      <c r="G567" s="38">
        <v>211047.07</v>
      </c>
      <c r="H567" s="39" t="s">
        <v>51</v>
      </c>
    </row>
    <row r="568" spans="1:8">
      <c r="A568" s="29" t="s">
        <v>566</v>
      </c>
      <c r="B568" s="30" t="s">
        <v>537</v>
      </c>
      <c r="C568" s="83" t="s">
        <v>1184</v>
      </c>
      <c r="D568" s="84"/>
      <c r="E568" s="31">
        <v>222101.85</v>
      </c>
      <c r="F568" s="38">
        <f t="shared" si="8"/>
        <v>222101.85</v>
      </c>
      <c r="G568" s="38">
        <v>222101.85</v>
      </c>
      <c r="H568" s="39" t="s">
        <v>51</v>
      </c>
    </row>
    <row r="569" spans="1:8">
      <c r="A569" s="29" t="s">
        <v>568</v>
      </c>
      <c r="B569" s="30" t="s">
        <v>537</v>
      </c>
      <c r="C569" s="83" t="s">
        <v>1185</v>
      </c>
      <c r="D569" s="84"/>
      <c r="E569" s="31">
        <v>154986.07999999999</v>
      </c>
      <c r="F569" s="38">
        <f t="shared" si="8"/>
        <v>154986.07999999999</v>
      </c>
      <c r="G569" s="38">
        <v>154986.07999999999</v>
      </c>
      <c r="H569" s="39" t="s">
        <v>51</v>
      </c>
    </row>
    <row r="570" spans="1:8" ht="24.6" customHeight="1">
      <c r="A570" s="29" t="s">
        <v>576</v>
      </c>
      <c r="B570" s="30" t="s">
        <v>537</v>
      </c>
      <c r="C570" s="83" t="s">
        <v>1186</v>
      </c>
      <c r="D570" s="84"/>
      <c r="E570" s="31">
        <v>102944224.17</v>
      </c>
      <c r="F570" s="38">
        <f t="shared" si="8"/>
        <v>102944224.17</v>
      </c>
      <c r="G570" s="38">
        <v>102944224.17</v>
      </c>
      <c r="H570" s="39" t="s">
        <v>51</v>
      </c>
    </row>
    <row r="571" spans="1:8" ht="98.45" customHeight="1">
      <c r="A571" s="32" t="s">
        <v>1187</v>
      </c>
      <c r="B571" s="30" t="s">
        <v>537</v>
      </c>
      <c r="C571" s="83" t="s">
        <v>1188</v>
      </c>
      <c r="D571" s="84"/>
      <c r="E571" s="31">
        <v>102944224.17</v>
      </c>
      <c r="F571" s="38">
        <f t="shared" si="8"/>
        <v>102944224.17</v>
      </c>
      <c r="G571" s="38">
        <v>102944224.17</v>
      </c>
      <c r="H571" s="39" t="s">
        <v>51</v>
      </c>
    </row>
    <row r="572" spans="1:8" ht="49.15" customHeight="1">
      <c r="A572" s="29" t="s">
        <v>1189</v>
      </c>
      <c r="B572" s="30" t="s">
        <v>537</v>
      </c>
      <c r="C572" s="83" t="s">
        <v>1190</v>
      </c>
      <c r="D572" s="84"/>
      <c r="E572" s="31">
        <v>102944224.17</v>
      </c>
      <c r="F572" s="38">
        <f t="shared" si="8"/>
        <v>102944224.17</v>
      </c>
      <c r="G572" s="38">
        <v>102944224.17</v>
      </c>
      <c r="H572" s="39" t="s">
        <v>51</v>
      </c>
    </row>
    <row r="573" spans="1:8" ht="36.950000000000003" customHeight="1">
      <c r="A573" s="29" t="s">
        <v>582</v>
      </c>
      <c r="B573" s="30" t="s">
        <v>537</v>
      </c>
      <c r="C573" s="83" t="s">
        <v>1191</v>
      </c>
      <c r="D573" s="84"/>
      <c r="E573" s="31">
        <v>111945047.23</v>
      </c>
      <c r="F573" s="38">
        <f t="shared" si="8"/>
        <v>110230746.92</v>
      </c>
      <c r="G573" s="38">
        <v>110230746.92</v>
      </c>
      <c r="H573" s="39" t="s">
        <v>51</v>
      </c>
    </row>
    <row r="574" spans="1:8">
      <c r="A574" s="29" t="s">
        <v>764</v>
      </c>
      <c r="B574" s="30" t="s">
        <v>537</v>
      </c>
      <c r="C574" s="83" t="s">
        <v>1192</v>
      </c>
      <c r="D574" s="84"/>
      <c r="E574" s="31">
        <v>111945047.23</v>
      </c>
      <c r="F574" s="38">
        <f t="shared" si="8"/>
        <v>110230746.92</v>
      </c>
      <c r="G574" s="38">
        <v>110230746.92</v>
      </c>
      <c r="H574" s="39" t="s">
        <v>51</v>
      </c>
    </row>
    <row r="575" spans="1:8" ht="49.15" customHeight="1">
      <c r="A575" s="29" t="s">
        <v>766</v>
      </c>
      <c r="B575" s="30" t="s">
        <v>537</v>
      </c>
      <c r="C575" s="83" t="s">
        <v>1193</v>
      </c>
      <c r="D575" s="84"/>
      <c r="E575" s="31">
        <v>75075054.859999999</v>
      </c>
      <c r="F575" s="38">
        <f t="shared" si="8"/>
        <v>75075054.859999999</v>
      </c>
      <c r="G575" s="38">
        <v>75075054.859999999</v>
      </c>
      <c r="H575" s="39" t="s">
        <v>51</v>
      </c>
    </row>
    <row r="576" spans="1:8">
      <c r="A576" s="29" t="s">
        <v>947</v>
      </c>
      <c r="B576" s="30" t="s">
        <v>537</v>
      </c>
      <c r="C576" s="83" t="s">
        <v>1194</v>
      </c>
      <c r="D576" s="84"/>
      <c r="E576" s="31">
        <v>36869992.369999997</v>
      </c>
      <c r="F576" s="38">
        <f t="shared" si="8"/>
        <v>35155692.060000002</v>
      </c>
      <c r="G576" s="38">
        <v>35155692.060000002</v>
      </c>
      <c r="H576" s="39" t="s">
        <v>51</v>
      </c>
    </row>
    <row r="577" spans="1:8">
      <c r="A577" s="25" t="s">
        <v>1195</v>
      </c>
      <c r="B577" s="26" t="s">
        <v>537</v>
      </c>
      <c r="C577" s="50" t="s">
        <v>1196</v>
      </c>
      <c r="D577" s="51"/>
      <c r="E577" s="28">
        <v>94618487.290000007</v>
      </c>
      <c r="F577" s="27">
        <f t="shared" si="8"/>
        <v>94047919.290000007</v>
      </c>
      <c r="G577" s="27">
        <v>94047919.290000007</v>
      </c>
      <c r="H577" s="37" t="s">
        <v>51</v>
      </c>
    </row>
    <row r="578" spans="1:8" ht="24.6" customHeight="1">
      <c r="A578" s="29" t="s">
        <v>576</v>
      </c>
      <c r="B578" s="30" t="s">
        <v>537</v>
      </c>
      <c r="C578" s="83" t="s">
        <v>1197</v>
      </c>
      <c r="D578" s="84"/>
      <c r="E578" s="31">
        <v>300080.03000000003</v>
      </c>
      <c r="F578" s="38">
        <f t="shared" si="8"/>
        <v>300080.03000000003</v>
      </c>
      <c r="G578" s="38">
        <v>300080.03000000003</v>
      </c>
      <c r="H578" s="39" t="s">
        <v>51</v>
      </c>
    </row>
    <row r="579" spans="1:8" ht="98.45" customHeight="1">
      <c r="A579" s="32" t="s">
        <v>1187</v>
      </c>
      <c r="B579" s="30" t="s">
        <v>537</v>
      </c>
      <c r="C579" s="83" t="s">
        <v>1198</v>
      </c>
      <c r="D579" s="84"/>
      <c r="E579" s="31">
        <v>300080.03000000003</v>
      </c>
      <c r="F579" s="38">
        <f t="shared" si="8"/>
        <v>300080.03000000003</v>
      </c>
      <c r="G579" s="38">
        <v>300080.03000000003</v>
      </c>
      <c r="H579" s="39" t="s">
        <v>51</v>
      </c>
    </row>
    <row r="580" spans="1:8" ht="49.15" customHeight="1">
      <c r="A580" s="29" t="s">
        <v>1189</v>
      </c>
      <c r="B580" s="30" t="s">
        <v>537</v>
      </c>
      <c r="C580" s="83" t="s">
        <v>1199</v>
      </c>
      <c r="D580" s="84"/>
      <c r="E580" s="31">
        <v>300080.03000000003</v>
      </c>
      <c r="F580" s="38">
        <f t="shared" si="8"/>
        <v>300080.03000000003</v>
      </c>
      <c r="G580" s="38">
        <v>300080.03000000003</v>
      </c>
      <c r="H580" s="39" t="s">
        <v>51</v>
      </c>
    </row>
    <row r="581" spans="1:8" ht="36.950000000000003" customHeight="1">
      <c r="A581" s="29" t="s">
        <v>582</v>
      </c>
      <c r="B581" s="30" t="s">
        <v>537</v>
      </c>
      <c r="C581" s="83" t="s">
        <v>1200</v>
      </c>
      <c r="D581" s="84"/>
      <c r="E581" s="31">
        <v>94318407.260000005</v>
      </c>
      <c r="F581" s="38">
        <f t="shared" si="8"/>
        <v>93747839.260000005</v>
      </c>
      <c r="G581" s="38">
        <v>93747839.260000005</v>
      </c>
      <c r="H581" s="39" t="s">
        <v>51</v>
      </c>
    </row>
    <row r="582" spans="1:8">
      <c r="A582" s="29" t="s">
        <v>764</v>
      </c>
      <c r="B582" s="30" t="s">
        <v>537</v>
      </c>
      <c r="C582" s="83" t="s">
        <v>1201</v>
      </c>
      <c r="D582" s="84"/>
      <c r="E582" s="31">
        <v>94318407.260000005</v>
      </c>
      <c r="F582" s="38">
        <f t="shared" si="8"/>
        <v>93747839.260000005</v>
      </c>
      <c r="G582" s="38">
        <v>93747839.260000005</v>
      </c>
      <c r="H582" s="39" t="s">
        <v>51</v>
      </c>
    </row>
    <row r="583" spans="1:8" ht="49.15" customHeight="1">
      <c r="A583" s="29" t="s">
        <v>766</v>
      </c>
      <c r="B583" s="30" t="s">
        <v>537</v>
      </c>
      <c r="C583" s="83" t="s">
        <v>1202</v>
      </c>
      <c r="D583" s="84"/>
      <c r="E583" s="31">
        <v>70987914.859999999</v>
      </c>
      <c r="F583" s="38">
        <f t="shared" si="8"/>
        <v>70987914.859999999</v>
      </c>
      <c r="G583" s="38">
        <v>70987914.859999999</v>
      </c>
      <c r="H583" s="39" t="s">
        <v>51</v>
      </c>
    </row>
    <row r="584" spans="1:8">
      <c r="A584" s="29" t="s">
        <v>947</v>
      </c>
      <c r="B584" s="30" t="s">
        <v>537</v>
      </c>
      <c r="C584" s="83" t="s">
        <v>1203</v>
      </c>
      <c r="D584" s="84"/>
      <c r="E584" s="31">
        <v>23330492.399999999</v>
      </c>
      <c r="F584" s="38">
        <f t="shared" si="8"/>
        <v>22759924.399999999</v>
      </c>
      <c r="G584" s="38">
        <v>22759924.399999999</v>
      </c>
      <c r="H584" s="39" t="s">
        <v>51</v>
      </c>
    </row>
    <row r="585" spans="1:8">
      <c r="A585" s="25" t="s">
        <v>1204</v>
      </c>
      <c r="B585" s="26" t="s">
        <v>537</v>
      </c>
      <c r="C585" s="50" t="s">
        <v>1205</v>
      </c>
      <c r="D585" s="51"/>
      <c r="E585" s="28">
        <v>120270784.11</v>
      </c>
      <c r="F585" s="27">
        <f t="shared" si="8"/>
        <v>119127051.8</v>
      </c>
      <c r="G585" s="27">
        <v>119127051.8</v>
      </c>
      <c r="H585" s="37" t="s">
        <v>51</v>
      </c>
    </row>
    <row r="586" spans="1:8" ht="24.6" customHeight="1">
      <c r="A586" s="29" t="s">
        <v>576</v>
      </c>
      <c r="B586" s="30" t="s">
        <v>537</v>
      </c>
      <c r="C586" s="83" t="s">
        <v>1206</v>
      </c>
      <c r="D586" s="84"/>
      <c r="E586" s="31">
        <v>102644144.14</v>
      </c>
      <c r="F586" s="38">
        <f t="shared" si="8"/>
        <v>102644144.14</v>
      </c>
      <c r="G586" s="38">
        <v>102644144.14</v>
      </c>
      <c r="H586" s="39" t="s">
        <v>51</v>
      </c>
    </row>
    <row r="587" spans="1:8" ht="98.45" customHeight="1">
      <c r="A587" s="32" t="s">
        <v>1187</v>
      </c>
      <c r="B587" s="30" t="s">
        <v>537</v>
      </c>
      <c r="C587" s="83" t="s">
        <v>1207</v>
      </c>
      <c r="D587" s="84"/>
      <c r="E587" s="31">
        <v>102644144.14</v>
      </c>
      <c r="F587" s="38">
        <f t="shared" si="8"/>
        <v>102644144.14</v>
      </c>
      <c r="G587" s="38">
        <v>102644144.14</v>
      </c>
      <c r="H587" s="39" t="s">
        <v>51</v>
      </c>
    </row>
    <row r="588" spans="1:8" ht="49.15" customHeight="1">
      <c r="A588" s="29" t="s">
        <v>1189</v>
      </c>
      <c r="B588" s="30" t="s">
        <v>537</v>
      </c>
      <c r="C588" s="83" t="s">
        <v>1208</v>
      </c>
      <c r="D588" s="84"/>
      <c r="E588" s="31">
        <v>102644144.14</v>
      </c>
      <c r="F588" s="38">
        <f t="shared" si="8"/>
        <v>102644144.14</v>
      </c>
      <c r="G588" s="38">
        <v>102644144.14</v>
      </c>
      <c r="H588" s="39" t="s">
        <v>51</v>
      </c>
    </row>
    <row r="589" spans="1:8" ht="36.950000000000003" customHeight="1">
      <c r="A589" s="29" t="s">
        <v>582</v>
      </c>
      <c r="B589" s="30" t="s">
        <v>537</v>
      </c>
      <c r="C589" s="83" t="s">
        <v>1209</v>
      </c>
      <c r="D589" s="84"/>
      <c r="E589" s="31">
        <v>17626639.969999999</v>
      </c>
      <c r="F589" s="38">
        <f t="shared" si="8"/>
        <v>16482907.66</v>
      </c>
      <c r="G589" s="38">
        <v>16482907.66</v>
      </c>
      <c r="H589" s="39" t="s">
        <v>51</v>
      </c>
    </row>
    <row r="590" spans="1:8">
      <c r="A590" s="29" t="s">
        <v>764</v>
      </c>
      <c r="B590" s="30" t="s">
        <v>537</v>
      </c>
      <c r="C590" s="83" t="s">
        <v>1210</v>
      </c>
      <c r="D590" s="84"/>
      <c r="E590" s="31">
        <v>17626639.969999999</v>
      </c>
      <c r="F590" s="38">
        <f t="shared" si="8"/>
        <v>16482907.66</v>
      </c>
      <c r="G590" s="38">
        <v>16482907.66</v>
      </c>
      <c r="H590" s="39" t="s">
        <v>51</v>
      </c>
    </row>
    <row r="591" spans="1:8" ht="49.15" customHeight="1">
      <c r="A591" s="29" t="s">
        <v>766</v>
      </c>
      <c r="B591" s="30" t="s">
        <v>537</v>
      </c>
      <c r="C591" s="83" t="s">
        <v>1211</v>
      </c>
      <c r="D591" s="84"/>
      <c r="E591" s="31">
        <v>4087140</v>
      </c>
      <c r="F591" s="38">
        <f t="shared" ref="F591:F609" si="9">IF(IF(G591="-",0,G591)+IF(H591="-",0,H591)=0,"-",IF(G591="-",0,G591)+IF(H591="-",0,H591))</f>
        <v>4087140</v>
      </c>
      <c r="G591" s="38">
        <v>4087140</v>
      </c>
      <c r="H591" s="39" t="s">
        <v>51</v>
      </c>
    </row>
    <row r="592" spans="1:8">
      <c r="A592" s="29" t="s">
        <v>947</v>
      </c>
      <c r="B592" s="30" t="s">
        <v>537</v>
      </c>
      <c r="C592" s="83" t="s">
        <v>1212</v>
      </c>
      <c r="D592" s="84"/>
      <c r="E592" s="31">
        <v>13539499.970000001</v>
      </c>
      <c r="F592" s="38">
        <f t="shared" si="9"/>
        <v>12395767.66</v>
      </c>
      <c r="G592" s="38">
        <v>12395767.66</v>
      </c>
      <c r="H592" s="39" t="s">
        <v>51</v>
      </c>
    </row>
    <row r="593" spans="1:8" ht="24.6" customHeight="1">
      <c r="A593" s="25" t="s">
        <v>1213</v>
      </c>
      <c r="B593" s="26" t="s">
        <v>537</v>
      </c>
      <c r="C593" s="50" t="s">
        <v>1214</v>
      </c>
      <c r="D593" s="51"/>
      <c r="E593" s="28">
        <v>4566717.28</v>
      </c>
      <c r="F593" s="27">
        <f t="shared" si="9"/>
        <v>4566717.28</v>
      </c>
      <c r="G593" s="27">
        <v>4566717.28</v>
      </c>
      <c r="H593" s="37" t="s">
        <v>51</v>
      </c>
    </row>
    <row r="594" spans="1:8" ht="61.5" customHeight="1">
      <c r="A594" s="29" t="s">
        <v>540</v>
      </c>
      <c r="B594" s="30" t="s">
        <v>537</v>
      </c>
      <c r="C594" s="83" t="s">
        <v>1215</v>
      </c>
      <c r="D594" s="84"/>
      <c r="E594" s="31">
        <v>3978582.28</v>
      </c>
      <c r="F594" s="38">
        <f t="shared" si="9"/>
        <v>3978582.28</v>
      </c>
      <c r="G594" s="38">
        <v>3978582.28</v>
      </c>
      <c r="H594" s="39" t="s">
        <v>51</v>
      </c>
    </row>
    <row r="595" spans="1:8" ht="24.6" customHeight="1">
      <c r="A595" s="29" t="s">
        <v>550</v>
      </c>
      <c r="B595" s="30" t="s">
        <v>537</v>
      </c>
      <c r="C595" s="83" t="s">
        <v>1216</v>
      </c>
      <c r="D595" s="84"/>
      <c r="E595" s="31">
        <v>3978582.28</v>
      </c>
      <c r="F595" s="38">
        <f t="shared" si="9"/>
        <v>3978582.28</v>
      </c>
      <c r="G595" s="38">
        <v>3978582.28</v>
      </c>
      <c r="H595" s="39" t="s">
        <v>51</v>
      </c>
    </row>
    <row r="596" spans="1:8" ht="24.6" customHeight="1">
      <c r="A596" s="29" t="s">
        <v>552</v>
      </c>
      <c r="B596" s="30" t="s">
        <v>537</v>
      </c>
      <c r="C596" s="83" t="s">
        <v>1217</v>
      </c>
      <c r="D596" s="84"/>
      <c r="E596" s="31">
        <v>3009706.23</v>
      </c>
      <c r="F596" s="38">
        <f t="shared" si="9"/>
        <v>3009706.23</v>
      </c>
      <c r="G596" s="38">
        <v>3009706.23</v>
      </c>
      <c r="H596" s="39" t="s">
        <v>51</v>
      </c>
    </row>
    <row r="597" spans="1:8" ht="36.950000000000003" customHeight="1">
      <c r="A597" s="29" t="s">
        <v>554</v>
      </c>
      <c r="B597" s="30" t="s">
        <v>537</v>
      </c>
      <c r="C597" s="83" t="s">
        <v>1218</v>
      </c>
      <c r="D597" s="84"/>
      <c r="E597" s="31">
        <v>63296</v>
      </c>
      <c r="F597" s="38">
        <f t="shared" si="9"/>
        <v>63296</v>
      </c>
      <c r="G597" s="38">
        <v>63296</v>
      </c>
      <c r="H597" s="39" t="s">
        <v>51</v>
      </c>
    </row>
    <row r="598" spans="1:8" ht="49.15" customHeight="1">
      <c r="A598" s="29" t="s">
        <v>556</v>
      </c>
      <c r="B598" s="30" t="s">
        <v>537</v>
      </c>
      <c r="C598" s="83" t="s">
        <v>1219</v>
      </c>
      <c r="D598" s="84"/>
      <c r="E598" s="31">
        <v>905580.05</v>
      </c>
      <c r="F598" s="38">
        <f t="shared" si="9"/>
        <v>905580.05</v>
      </c>
      <c r="G598" s="38">
        <v>905580.05</v>
      </c>
      <c r="H598" s="39" t="s">
        <v>51</v>
      </c>
    </row>
    <row r="599" spans="1:8" ht="24.6" customHeight="1">
      <c r="A599" s="29" t="s">
        <v>558</v>
      </c>
      <c r="B599" s="30" t="s">
        <v>537</v>
      </c>
      <c r="C599" s="83" t="s">
        <v>1220</v>
      </c>
      <c r="D599" s="84"/>
      <c r="E599" s="31">
        <v>588135</v>
      </c>
      <c r="F599" s="38">
        <f t="shared" si="9"/>
        <v>588135</v>
      </c>
      <c r="G599" s="38">
        <v>588135</v>
      </c>
      <c r="H599" s="39" t="s">
        <v>51</v>
      </c>
    </row>
    <row r="600" spans="1:8" ht="36.950000000000003" customHeight="1">
      <c r="A600" s="29" t="s">
        <v>560</v>
      </c>
      <c r="B600" s="30" t="s">
        <v>537</v>
      </c>
      <c r="C600" s="83" t="s">
        <v>1221</v>
      </c>
      <c r="D600" s="84"/>
      <c r="E600" s="31">
        <v>588135</v>
      </c>
      <c r="F600" s="38">
        <f t="shared" si="9"/>
        <v>588135</v>
      </c>
      <c r="G600" s="38">
        <v>588135</v>
      </c>
      <c r="H600" s="39" t="s">
        <v>51</v>
      </c>
    </row>
    <row r="601" spans="1:8" ht="24.6" customHeight="1">
      <c r="A601" s="29" t="s">
        <v>562</v>
      </c>
      <c r="B601" s="30" t="s">
        <v>537</v>
      </c>
      <c r="C601" s="83" t="s">
        <v>1222</v>
      </c>
      <c r="D601" s="84"/>
      <c r="E601" s="31">
        <v>211047.07</v>
      </c>
      <c r="F601" s="38">
        <f t="shared" si="9"/>
        <v>211047.07</v>
      </c>
      <c r="G601" s="38">
        <v>211047.07</v>
      </c>
      <c r="H601" s="39" t="s">
        <v>51</v>
      </c>
    </row>
    <row r="602" spans="1:8">
      <c r="A602" s="29" t="s">
        <v>566</v>
      </c>
      <c r="B602" s="30" t="s">
        <v>537</v>
      </c>
      <c r="C602" s="83" t="s">
        <v>1223</v>
      </c>
      <c r="D602" s="84"/>
      <c r="E602" s="31">
        <v>222101.85</v>
      </c>
      <c r="F602" s="38">
        <f t="shared" si="9"/>
        <v>222101.85</v>
      </c>
      <c r="G602" s="38">
        <v>222101.85</v>
      </c>
      <c r="H602" s="39" t="s">
        <v>51</v>
      </c>
    </row>
    <row r="603" spans="1:8">
      <c r="A603" s="29" t="s">
        <v>568</v>
      </c>
      <c r="B603" s="30" t="s">
        <v>537</v>
      </c>
      <c r="C603" s="83" t="s">
        <v>1224</v>
      </c>
      <c r="D603" s="84"/>
      <c r="E603" s="31">
        <v>154986.07999999999</v>
      </c>
      <c r="F603" s="38">
        <f t="shared" si="9"/>
        <v>154986.07999999999</v>
      </c>
      <c r="G603" s="38">
        <v>154986.07999999999</v>
      </c>
      <c r="H603" s="39" t="s">
        <v>51</v>
      </c>
    </row>
    <row r="604" spans="1:8" ht="24.6" customHeight="1">
      <c r="A604" s="25" t="s">
        <v>1225</v>
      </c>
      <c r="B604" s="26" t="s">
        <v>537</v>
      </c>
      <c r="C604" s="50" t="s">
        <v>1226</v>
      </c>
      <c r="D604" s="51"/>
      <c r="E604" s="28">
        <v>2013.84</v>
      </c>
      <c r="F604" s="27">
        <f t="shared" si="9"/>
        <v>2013.84</v>
      </c>
      <c r="G604" s="27">
        <v>2013.84</v>
      </c>
      <c r="H604" s="37" t="s">
        <v>51</v>
      </c>
    </row>
    <row r="605" spans="1:8" ht="24.6" customHeight="1">
      <c r="A605" s="29" t="s">
        <v>1227</v>
      </c>
      <c r="B605" s="30" t="s">
        <v>537</v>
      </c>
      <c r="C605" s="83" t="s">
        <v>1228</v>
      </c>
      <c r="D605" s="84"/>
      <c r="E605" s="31">
        <v>2013.84</v>
      </c>
      <c r="F605" s="38">
        <f t="shared" si="9"/>
        <v>2013.84</v>
      </c>
      <c r="G605" s="38">
        <v>2013.84</v>
      </c>
      <c r="H605" s="39" t="s">
        <v>51</v>
      </c>
    </row>
    <row r="606" spans="1:8">
      <c r="A606" s="29" t="s">
        <v>1229</v>
      </c>
      <c r="B606" s="30" t="s">
        <v>537</v>
      </c>
      <c r="C606" s="83" t="s">
        <v>1230</v>
      </c>
      <c r="D606" s="84"/>
      <c r="E606" s="31">
        <v>2013.84</v>
      </c>
      <c r="F606" s="38">
        <f t="shared" si="9"/>
        <v>2013.84</v>
      </c>
      <c r="G606" s="38">
        <v>2013.84</v>
      </c>
      <c r="H606" s="39" t="s">
        <v>51</v>
      </c>
    </row>
    <row r="607" spans="1:8" ht="24.6" customHeight="1">
      <c r="A607" s="25" t="s">
        <v>1231</v>
      </c>
      <c r="B607" s="26" t="s">
        <v>537</v>
      </c>
      <c r="C607" s="50" t="s">
        <v>1232</v>
      </c>
      <c r="D607" s="51"/>
      <c r="E607" s="28">
        <v>2013.84</v>
      </c>
      <c r="F607" s="27">
        <f t="shared" si="9"/>
        <v>2013.84</v>
      </c>
      <c r="G607" s="27">
        <v>2013.84</v>
      </c>
      <c r="H607" s="37" t="s">
        <v>51</v>
      </c>
    </row>
    <row r="608" spans="1:8" ht="24.6" customHeight="1">
      <c r="A608" s="29" t="s">
        <v>1227</v>
      </c>
      <c r="B608" s="30" t="s">
        <v>537</v>
      </c>
      <c r="C608" s="83" t="s">
        <v>1233</v>
      </c>
      <c r="D608" s="84"/>
      <c r="E608" s="31">
        <v>2013.84</v>
      </c>
      <c r="F608" s="38">
        <f t="shared" si="9"/>
        <v>2013.84</v>
      </c>
      <c r="G608" s="38">
        <v>2013.84</v>
      </c>
      <c r="H608" s="39" t="s">
        <v>51</v>
      </c>
    </row>
    <row r="609" spans="1:8">
      <c r="A609" s="29" t="s">
        <v>1229</v>
      </c>
      <c r="B609" s="30" t="s">
        <v>537</v>
      </c>
      <c r="C609" s="83" t="s">
        <v>1234</v>
      </c>
      <c r="D609" s="84"/>
      <c r="E609" s="31">
        <v>2013.84</v>
      </c>
      <c r="F609" s="38">
        <f t="shared" si="9"/>
        <v>2013.84</v>
      </c>
      <c r="G609" s="38">
        <v>2013.84</v>
      </c>
      <c r="H609" s="39" t="s">
        <v>51</v>
      </c>
    </row>
    <row r="610" spans="1:8" ht="24.6" customHeight="1">
      <c r="A610" s="25" t="s">
        <v>1235</v>
      </c>
      <c r="B610" s="26" t="s">
        <v>1236</v>
      </c>
      <c r="C610" s="50" t="s">
        <v>32</v>
      </c>
      <c r="D610" s="51"/>
      <c r="E610" s="28">
        <v>-89920979.370000005</v>
      </c>
      <c r="F610" s="27">
        <v>33401847.809999999</v>
      </c>
      <c r="G610" s="40" t="s">
        <v>32</v>
      </c>
      <c r="H610" s="41" t="s">
        <v>32</v>
      </c>
    </row>
  </sheetData>
  <mergeCells count="608">
    <mergeCell ref="A2:E2"/>
    <mergeCell ref="A4:A11"/>
    <mergeCell ref="B4:B11"/>
    <mergeCell ref="C4:D11"/>
    <mergeCell ref="C12:D12"/>
    <mergeCell ref="E4:E11"/>
    <mergeCell ref="C15:D15"/>
    <mergeCell ref="C16:D16"/>
    <mergeCell ref="C17:D17"/>
    <mergeCell ref="C18:D18"/>
    <mergeCell ref="C19:D19"/>
    <mergeCell ref="C20:D20"/>
    <mergeCell ref="F4:H4"/>
    <mergeCell ref="F5:F9"/>
    <mergeCell ref="G5:G9"/>
    <mergeCell ref="H5:H9"/>
    <mergeCell ref="C13:D13"/>
    <mergeCell ref="C14:D14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87:D87"/>
    <mergeCell ref="C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111:D111"/>
    <mergeCell ref="C112:D112"/>
    <mergeCell ref="C113:D113"/>
    <mergeCell ref="C114:D114"/>
    <mergeCell ref="C115:D115"/>
    <mergeCell ref="C116:D116"/>
    <mergeCell ref="C105:D105"/>
    <mergeCell ref="C106:D106"/>
    <mergeCell ref="C107:D107"/>
    <mergeCell ref="C108:D108"/>
    <mergeCell ref="C109:D109"/>
    <mergeCell ref="C110:D110"/>
    <mergeCell ref="C123:D123"/>
    <mergeCell ref="C124:D124"/>
    <mergeCell ref="C125:D125"/>
    <mergeCell ref="C126:D126"/>
    <mergeCell ref="C127:D127"/>
    <mergeCell ref="C128:D128"/>
    <mergeCell ref="C117:D117"/>
    <mergeCell ref="C118:D118"/>
    <mergeCell ref="C119:D119"/>
    <mergeCell ref="C120:D120"/>
    <mergeCell ref="C121:D121"/>
    <mergeCell ref="C122:D122"/>
    <mergeCell ref="C135:D135"/>
    <mergeCell ref="C136:D136"/>
    <mergeCell ref="C137:D137"/>
    <mergeCell ref="C138:D138"/>
    <mergeCell ref="C139:D139"/>
    <mergeCell ref="C140:D140"/>
    <mergeCell ref="C129:D129"/>
    <mergeCell ref="C130:D130"/>
    <mergeCell ref="C131:D131"/>
    <mergeCell ref="C132:D132"/>
    <mergeCell ref="C133:D133"/>
    <mergeCell ref="C134:D134"/>
    <mergeCell ref="C147:D147"/>
    <mergeCell ref="C148:D148"/>
    <mergeCell ref="C149:D149"/>
    <mergeCell ref="C150:D150"/>
    <mergeCell ref="C151:D151"/>
    <mergeCell ref="C152:D152"/>
    <mergeCell ref="C141:D141"/>
    <mergeCell ref="C142:D142"/>
    <mergeCell ref="C143:D143"/>
    <mergeCell ref="C144:D144"/>
    <mergeCell ref="C145:D145"/>
    <mergeCell ref="C146:D146"/>
    <mergeCell ref="C159:D159"/>
    <mergeCell ref="C160:D160"/>
    <mergeCell ref="C161:D161"/>
    <mergeCell ref="C162:D162"/>
    <mergeCell ref="C163:D163"/>
    <mergeCell ref="C164:D164"/>
    <mergeCell ref="C153:D153"/>
    <mergeCell ref="C154:D154"/>
    <mergeCell ref="C155:D155"/>
    <mergeCell ref="C156:D156"/>
    <mergeCell ref="C157:D157"/>
    <mergeCell ref="C158:D158"/>
    <mergeCell ref="C171:D171"/>
    <mergeCell ref="C172:D172"/>
    <mergeCell ref="C173:D173"/>
    <mergeCell ref="C174:D174"/>
    <mergeCell ref="C175:D175"/>
    <mergeCell ref="C176:D176"/>
    <mergeCell ref="C165:D165"/>
    <mergeCell ref="C166:D166"/>
    <mergeCell ref="C167:D167"/>
    <mergeCell ref="C168:D168"/>
    <mergeCell ref="C169:D169"/>
    <mergeCell ref="C170:D170"/>
    <mergeCell ref="C183:D183"/>
    <mergeCell ref="C184:D184"/>
    <mergeCell ref="C185:D185"/>
    <mergeCell ref="C186:D186"/>
    <mergeCell ref="C187:D187"/>
    <mergeCell ref="C188:D188"/>
    <mergeCell ref="C177:D177"/>
    <mergeCell ref="C178:D178"/>
    <mergeCell ref="C179:D179"/>
    <mergeCell ref="C180:D180"/>
    <mergeCell ref="C181:D181"/>
    <mergeCell ref="C182:D182"/>
    <mergeCell ref="C195:D195"/>
    <mergeCell ref="C196:D196"/>
    <mergeCell ref="C197:D197"/>
    <mergeCell ref="C198:D198"/>
    <mergeCell ref="C199:D199"/>
    <mergeCell ref="C200:D200"/>
    <mergeCell ref="C189:D189"/>
    <mergeCell ref="C190:D190"/>
    <mergeCell ref="C191:D191"/>
    <mergeCell ref="C192:D192"/>
    <mergeCell ref="C193:D193"/>
    <mergeCell ref="C194:D194"/>
    <mergeCell ref="C207:D207"/>
    <mergeCell ref="C208:D208"/>
    <mergeCell ref="C209:D209"/>
    <mergeCell ref="C210:D210"/>
    <mergeCell ref="C211:D211"/>
    <mergeCell ref="C212:D212"/>
    <mergeCell ref="C201:D201"/>
    <mergeCell ref="C202:D202"/>
    <mergeCell ref="C203:D203"/>
    <mergeCell ref="C204:D204"/>
    <mergeCell ref="C205:D205"/>
    <mergeCell ref="C206:D206"/>
    <mergeCell ref="C219:D219"/>
    <mergeCell ref="C220:D220"/>
    <mergeCell ref="C221:D221"/>
    <mergeCell ref="C222:D222"/>
    <mergeCell ref="C223:D223"/>
    <mergeCell ref="C224:D224"/>
    <mergeCell ref="C213:D213"/>
    <mergeCell ref="C214:D214"/>
    <mergeCell ref="C215:D215"/>
    <mergeCell ref="C216:D216"/>
    <mergeCell ref="C217:D217"/>
    <mergeCell ref="C218:D218"/>
    <mergeCell ref="C231:D231"/>
    <mergeCell ref="C232:D232"/>
    <mergeCell ref="C233:D233"/>
    <mergeCell ref="C234:D234"/>
    <mergeCell ref="C235:D235"/>
    <mergeCell ref="C236:D236"/>
    <mergeCell ref="C225:D225"/>
    <mergeCell ref="C226:D226"/>
    <mergeCell ref="C227:D227"/>
    <mergeCell ref="C228:D228"/>
    <mergeCell ref="C229:D229"/>
    <mergeCell ref="C230:D230"/>
    <mergeCell ref="C243:D243"/>
    <mergeCell ref="C244:D244"/>
    <mergeCell ref="C245:D245"/>
    <mergeCell ref="C246:D246"/>
    <mergeCell ref="C247:D247"/>
    <mergeCell ref="C248:D248"/>
    <mergeCell ref="C237:D237"/>
    <mergeCell ref="C238:D238"/>
    <mergeCell ref="C239:D239"/>
    <mergeCell ref="C240:D240"/>
    <mergeCell ref="C241:D241"/>
    <mergeCell ref="C242:D242"/>
    <mergeCell ref="C255:D255"/>
    <mergeCell ref="C256:D256"/>
    <mergeCell ref="C257:D257"/>
    <mergeCell ref="C258:D258"/>
    <mergeCell ref="C259:D259"/>
    <mergeCell ref="C260:D260"/>
    <mergeCell ref="C249:D249"/>
    <mergeCell ref="C250:D250"/>
    <mergeCell ref="C251:D251"/>
    <mergeCell ref="C252:D252"/>
    <mergeCell ref="C253:D253"/>
    <mergeCell ref="C254:D254"/>
    <mergeCell ref="C267:D267"/>
    <mergeCell ref="C268:D268"/>
    <mergeCell ref="C269:D269"/>
    <mergeCell ref="C270:D270"/>
    <mergeCell ref="C271:D271"/>
    <mergeCell ref="C272:D272"/>
    <mergeCell ref="C261:D261"/>
    <mergeCell ref="C262:D262"/>
    <mergeCell ref="C263:D263"/>
    <mergeCell ref="C264:D264"/>
    <mergeCell ref="C265:D265"/>
    <mergeCell ref="C266:D266"/>
    <mergeCell ref="C279:D279"/>
    <mergeCell ref="C280:D280"/>
    <mergeCell ref="C281:D281"/>
    <mergeCell ref="C282:D282"/>
    <mergeCell ref="C283:D283"/>
    <mergeCell ref="C284:D284"/>
    <mergeCell ref="C273:D273"/>
    <mergeCell ref="C274:D274"/>
    <mergeCell ref="C275:D275"/>
    <mergeCell ref="C276:D276"/>
    <mergeCell ref="C277:D277"/>
    <mergeCell ref="C278:D278"/>
    <mergeCell ref="C291:D291"/>
    <mergeCell ref="C292:D292"/>
    <mergeCell ref="C293:D293"/>
    <mergeCell ref="C294:D294"/>
    <mergeCell ref="C295:D295"/>
    <mergeCell ref="C296:D296"/>
    <mergeCell ref="C285:D285"/>
    <mergeCell ref="C286:D286"/>
    <mergeCell ref="C287:D287"/>
    <mergeCell ref="C288:D288"/>
    <mergeCell ref="C289:D289"/>
    <mergeCell ref="C290:D290"/>
    <mergeCell ref="C303:D303"/>
    <mergeCell ref="C304:D304"/>
    <mergeCell ref="C305:D305"/>
    <mergeCell ref="C306:D306"/>
    <mergeCell ref="C307:D307"/>
    <mergeCell ref="C308:D308"/>
    <mergeCell ref="C297:D297"/>
    <mergeCell ref="C298:D298"/>
    <mergeCell ref="C299:D299"/>
    <mergeCell ref="C300:D300"/>
    <mergeCell ref="C301:D301"/>
    <mergeCell ref="C302:D302"/>
    <mergeCell ref="C315:D315"/>
    <mergeCell ref="C316:D316"/>
    <mergeCell ref="C317:D317"/>
    <mergeCell ref="C318:D318"/>
    <mergeCell ref="C319:D319"/>
    <mergeCell ref="C320:D320"/>
    <mergeCell ref="C309:D309"/>
    <mergeCell ref="C310:D310"/>
    <mergeCell ref="C311:D311"/>
    <mergeCell ref="C312:D312"/>
    <mergeCell ref="C313:D313"/>
    <mergeCell ref="C314:D314"/>
    <mergeCell ref="C327:D327"/>
    <mergeCell ref="C328:D328"/>
    <mergeCell ref="C329:D329"/>
    <mergeCell ref="C330:D330"/>
    <mergeCell ref="C331:D331"/>
    <mergeCell ref="C332:D332"/>
    <mergeCell ref="C321:D321"/>
    <mergeCell ref="C322:D322"/>
    <mergeCell ref="C323:D323"/>
    <mergeCell ref="C324:D324"/>
    <mergeCell ref="C325:D325"/>
    <mergeCell ref="C326:D326"/>
    <mergeCell ref="C339:D339"/>
    <mergeCell ref="C340:D340"/>
    <mergeCell ref="C341:D341"/>
    <mergeCell ref="C342:D342"/>
    <mergeCell ref="C343:D343"/>
    <mergeCell ref="C344:D344"/>
    <mergeCell ref="C333:D333"/>
    <mergeCell ref="C334:D334"/>
    <mergeCell ref="C335:D335"/>
    <mergeCell ref="C336:D336"/>
    <mergeCell ref="C337:D337"/>
    <mergeCell ref="C338:D338"/>
    <mergeCell ref="C351:D351"/>
    <mergeCell ref="C352:D352"/>
    <mergeCell ref="C353:D353"/>
    <mergeCell ref="C354:D354"/>
    <mergeCell ref="C355:D355"/>
    <mergeCell ref="C356:D356"/>
    <mergeCell ref="C345:D345"/>
    <mergeCell ref="C346:D346"/>
    <mergeCell ref="C347:D347"/>
    <mergeCell ref="C348:D348"/>
    <mergeCell ref="C349:D349"/>
    <mergeCell ref="C350:D350"/>
    <mergeCell ref="C363:D363"/>
    <mergeCell ref="C364:D364"/>
    <mergeCell ref="C365:D365"/>
    <mergeCell ref="C366:D366"/>
    <mergeCell ref="C367:D367"/>
    <mergeCell ref="C368:D368"/>
    <mergeCell ref="C357:D357"/>
    <mergeCell ref="C358:D358"/>
    <mergeCell ref="C359:D359"/>
    <mergeCell ref="C360:D360"/>
    <mergeCell ref="C361:D361"/>
    <mergeCell ref="C362:D362"/>
    <mergeCell ref="C375:D375"/>
    <mergeCell ref="C376:D376"/>
    <mergeCell ref="C377:D377"/>
    <mergeCell ref="C378:D378"/>
    <mergeCell ref="C379:D379"/>
    <mergeCell ref="C380:D380"/>
    <mergeCell ref="C369:D369"/>
    <mergeCell ref="C370:D370"/>
    <mergeCell ref="C371:D371"/>
    <mergeCell ref="C372:D372"/>
    <mergeCell ref="C373:D373"/>
    <mergeCell ref="C374:D374"/>
    <mergeCell ref="C387:D387"/>
    <mergeCell ref="C388:D388"/>
    <mergeCell ref="C389:D389"/>
    <mergeCell ref="C390:D390"/>
    <mergeCell ref="C391:D391"/>
    <mergeCell ref="C392:D392"/>
    <mergeCell ref="C381:D381"/>
    <mergeCell ref="C382:D382"/>
    <mergeCell ref="C383:D383"/>
    <mergeCell ref="C384:D384"/>
    <mergeCell ref="C385:D385"/>
    <mergeCell ref="C386:D386"/>
    <mergeCell ref="C399:D399"/>
    <mergeCell ref="C400:D400"/>
    <mergeCell ref="C401:D401"/>
    <mergeCell ref="C402:D402"/>
    <mergeCell ref="C403:D403"/>
    <mergeCell ref="C404:D404"/>
    <mergeCell ref="C393:D393"/>
    <mergeCell ref="C394:D394"/>
    <mergeCell ref="C395:D395"/>
    <mergeCell ref="C396:D396"/>
    <mergeCell ref="C397:D397"/>
    <mergeCell ref="C398:D398"/>
    <mergeCell ref="C411:D411"/>
    <mergeCell ref="C412:D412"/>
    <mergeCell ref="C413:D413"/>
    <mergeCell ref="C414:D414"/>
    <mergeCell ref="C415:D415"/>
    <mergeCell ref="C416:D416"/>
    <mergeCell ref="C405:D405"/>
    <mergeCell ref="C406:D406"/>
    <mergeCell ref="C407:D407"/>
    <mergeCell ref="C408:D408"/>
    <mergeCell ref="C409:D409"/>
    <mergeCell ref="C410:D410"/>
    <mergeCell ref="C423:D423"/>
    <mergeCell ref="C424:D424"/>
    <mergeCell ref="C425:D425"/>
    <mergeCell ref="C426:D426"/>
    <mergeCell ref="C427:D427"/>
    <mergeCell ref="C428:D428"/>
    <mergeCell ref="C417:D417"/>
    <mergeCell ref="C418:D418"/>
    <mergeCell ref="C419:D419"/>
    <mergeCell ref="C420:D420"/>
    <mergeCell ref="C421:D421"/>
    <mergeCell ref="C422:D422"/>
    <mergeCell ref="C435:D435"/>
    <mergeCell ref="C436:D436"/>
    <mergeCell ref="C437:D437"/>
    <mergeCell ref="C438:D438"/>
    <mergeCell ref="C439:D439"/>
    <mergeCell ref="C440:D440"/>
    <mergeCell ref="C429:D429"/>
    <mergeCell ref="C430:D430"/>
    <mergeCell ref="C431:D431"/>
    <mergeCell ref="C432:D432"/>
    <mergeCell ref="C433:D433"/>
    <mergeCell ref="C434:D434"/>
    <mergeCell ref="C447:D447"/>
    <mergeCell ref="C448:D448"/>
    <mergeCell ref="C449:D449"/>
    <mergeCell ref="C450:D450"/>
    <mergeCell ref="C451:D451"/>
    <mergeCell ref="C452:D452"/>
    <mergeCell ref="C441:D441"/>
    <mergeCell ref="C442:D442"/>
    <mergeCell ref="C443:D443"/>
    <mergeCell ref="C444:D444"/>
    <mergeCell ref="C445:D445"/>
    <mergeCell ref="C446:D446"/>
    <mergeCell ref="C459:D459"/>
    <mergeCell ref="C460:D460"/>
    <mergeCell ref="C461:D461"/>
    <mergeCell ref="C462:D462"/>
    <mergeCell ref="C463:D463"/>
    <mergeCell ref="C464:D464"/>
    <mergeCell ref="C453:D453"/>
    <mergeCell ref="C454:D454"/>
    <mergeCell ref="C455:D455"/>
    <mergeCell ref="C456:D456"/>
    <mergeCell ref="C457:D457"/>
    <mergeCell ref="C458:D458"/>
    <mergeCell ref="C471:D471"/>
    <mergeCell ref="C472:D472"/>
    <mergeCell ref="C473:D473"/>
    <mergeCell ref="C474:D474"/>
    <mergeCell ref="C475:D475"/>
    <mergeCell ref="C476:D476"/>
    <mergeCell ref="C465:D465"/>
    <mergeCell ref="C466:D466"/>
    <mergeCell ref="C467:D467"/>
    <mergeCell ref="C468:D468"/>
    <mergeCell ref="C469:D469"/>
    <mergeCell ref="C470:D470"/>
    <mergeCell ref="C483:D483"/>
    <mergeCell ref="C484:D484"/>
    <mergeCell ref="C485:D485"/>
    <mergeCell ref="C486:D486"/>
    <mergeCell ref="C487:D487"/>
    <mergeCell ref="C488:D488"/>
    <mergeCell ref="C477:D477"/>
    <mergeCell ref="C478:D478"/>
    <mergeCell ref="C479:D479"/>
    <mergeCell ref="C480:D480"/>
    <mergeCell ref="C481:D481"/>
    <mergeCell ref="C482:D482"/>
    <mergeCell ref="C495:D495"/>
    <mergeCell ref="C496:D496"/>
    <mergeCell ref="C497:D497"/>
    <mergeCell ref="C498:D498"/>
    <mergeCell ref="C499:D499"/>
    <mergeCell ref="C500:D500"/>
    <mergeCell ref="C489:D489"/>
    <mergeCell ref="C490:D490"/>
    <mergeCell ref="C491:D491"/>
    <mergeCell ref="C492:D492"/>
    <mergeCell ref="C493:D493"/>
    <mergeCell ref="C494:D494"/>
    <mergeCell ref="C507:D507"/>
    <mergeCell ref="C508:D508"/>
    <mergeCell ref="C509:D509"/>
    <mergeCell ref="C510:D510"/>
    <mergeCell ref="C511:D511"/>
    <mergeCell ref="C512:D512"/>
    <mergeCell ref="C501:D501"/>
    <mergeCell ref="C502:D502"/>
    <mergeCell ref="C503:D503"/>
    <mergeCell ref="C504:D504"/>
    <mergeCell ref="C505:D505"/>
    <mergeCell ref="C506:D506"/>
    <mergeCell ref="C519:D519"/>
    <mergeCell ref="C520:D520"/>
    <mergeCell ref="C521:D521"/>
    <mergeCell ref="C522:D522"/>
    <mergeCell ref="C523:D523"/>
    <mergeCell ref="C524:D524"/>
    <mergeCell ref="C513:D513"/>
    <mergeCell ref="C514:D514"/>
    <mergeCell ref="C515:D515"/>
    <mergeCell ref="C516:D516"/>
    <mergeCell ref="C517:D517"/>
    <mergeCell ref="C518:D518"/>
    <mergeCell ref="C531:D531"/>
    <mergeCell ref="C532:D532"/>
    <mergeCell ref="C533:D533"/>
    <mergeCell ref="C534:D534"/>
    <mergeCell ref="C535:D535"/>
    <mergeCell ref="C536:D536"/>
    <mergeCell ref="C525:D525"/>
    <mergeCell ref="C526:D526"/>
    <mergeCell ref="C527:D527"/>
    <mergeCell ref="C528:D528"/>
    <mergeCell ref="C529:D529"/>
    <mergeCell ref="C530:D530"/>
    <mergeCell ref="C543:D543"/>
    <mergeCell ref="C544:D544"/>
    <mergeCell ref="C545:D545"/>
    <mergeCell ref="C546:D546"/>
    <mergeCell ref="C547:D547"/>
    <mergeCell ref="C548:D548"/>
    <mergeCell ref="C537:D537"/>
    <mergeCell ref="C538:D538"/>
    <mergeCell ref="C539:D539"/>
    <mergeCell ref="C540:D540"/>
    <mergeCell ref="C541:D541"/>
    <mergeCell ref="C542:D542"/>
    <mergeCell ref="C555:D555"/>
    <mergeCell ref="C556:D556"/>
    <mergeCell ref="C557:D557"/>
    <mergeCell ref="C558:D558"/>
    <mergeCell ref="C559:D559"/>
    <mergeCell ref="C560:D560"/>
    <mergeCell ref="C549:D549"/>
    <mergeCell ref="C550:D550"/>
    <mergeCell ref="C551:D551"/>
    <mergeCell ref="C552:D552"/>
    <mergeCell ref="C553:D553"/>
    <mergeCell ref="C554:D554"/>
    <mergeCell ref="C567:D567"/>
    <mergeCell ref="C568:D568"/>
    <mergeCell ref="C569:D569"/>
    <mergeCell ref="C570:D570"/>
    <mergeCell ref="C571:D571"/>
    <mergeCell ref="C572:D572"/>
    <mergeCell ref="C561:D561"/>
    <mergeCell ref="C562:D562"/>
    <mergeCell ref="C563:D563"/>
    <mergeCell ref="C564:D564"/>
    <mergeCell ref="C565:D565"/>
    <mergeCell ref="C566:D566"/>
    <mergeCell ref="C579:D579"/>
    <mergeCell ref="C580:D580"/>
    <mergeCell ref="C581:D581"/>
    <mergeCell ref="C582:D582"/>
    <mergeCell ref="C583:D583"/>
    <mergeCell ref="C584:D584"/>
    <mergeCell ref="C573:D573"/>
    <mergeCell ref="C574:D574"/>
    <mergeCell ref="C575:D575"/>
    <mergeCell ref="C576:D576"/>
    <mergeCell ref="C577:D577"/>
    <mergeCell ref="C578:D578"/>
    <mergeCell ref="C591:D591"/>
    <mergeCell ref="C592:D592"/>
    <mergeCell ref="C593:D593"/>
    <mergeCell ref="C594:D594"/>
    <mergeCell ref="C595:D595"/>
    <mergeCell ref="C596:D596"/>
    <mergeCell ref="C585:D585"/>
    <mergeCell ref="C586:D586"/>
    <mergeCell ref="C587:D587"/>
    <mergeCell ref="C588:D588"/>
    <mergeCell ref="C589:D589"/>
    <mergeCell ref="C590:D590"/>
    <mergeCell ref="C609:D609"/>
    <mergeCell ref="C610:D610"/>
    <mergeCell ref="C603:D603"/>
    <mergeCell ref="C604:D604"/>
    <mergeCell ref="C605:D605"/>
    <mergeCell ref="C606:D606"/>
    <mergeCell ref="C607:D607"/>
    <mergeCell ref="C608:D608"/>
    <mergeCell ref="C597:D597"/>
    <mergeCell ref="C598:D598"/>
    <mergeCell ref="C599:D599"/>
    <mergeCell ref="C600:D600"/>
    <mergeCell ref="C601:D601"/>
    <mergeCell ref="C602:D602"/>
  </mergeCells>
  <conditionalFormatting sqref="F14 F16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4"/>
  <sheetViews>
    <sheetView showGridLines="0" tabSelected="1" view="pageBreakPreview" zoomScale="60" zoomScaleNormal="100" workbookViewId="0">
      <selection activeCell="F13" sqref="F13"/>
    </sheetView>
  </sheetViews>
  <sheetFormatPr defaultRowHeight="12.75" customHeight="1"/>
  <cols>
    <col min="1" max="1" width="48.5703125" customWidth="1"/>
    <col min="2" max="2" width="5.5703125" customWidth="1"/>
    <col min="3" max="3" width="38.7109375" customWidth="1"/>
    <col min="4" max="7" width="20.7109375" customWidth="1"/>
  </cols>
  <sheetData>
    <row r="1" spans="1:7" ht="11.1" customHeight="1">
      <c r="A1" s="96" t="s">
        <v>1237</v>
      </c>
      <c r="B1" s="96"/>
      <c r="C1" s="96"/>
      <c r="D1" s="96"/>
      <c r="E1" s="96"/>
      <c r="F1" s="96"/>
      <c r="G1" s="96"/>
    </row>
    <row r="2" spans="1:7" ht="13.15" customHeight="1">
      <c r="A2" s="54" t="s">
        <v>1238</v>
      </c>
      <c r="B2" s="54"/>
      <c r="C2" s="54"/>
      <c r="D2" s="54"/>
      <c r="E2" s="54"/>
      <c r="F2" s="54"/>
      <c r="G2" s="54"/>
    </row>
    <row r="3" spans="1:7" ht="9" customHeight="1">
      <c r="A3" s="5"/>
      <c r="B3" s="42"/>
      <c r="C3" s="33"/>
      <c r="D3" s="11"/>
      <c r="E3" s="11"/>
      <c r="F3" s="11"/>
      <c r="G3" s="33"/>
    </row>
    <row r="4" spans="1:7" ht="13.9" customHeight="1">
      <c r="A4" s="72" t="s">
        <v>23</v>
      </c>
      <c r="B4" s="75" t="s">
        <v>24</v>
      </c>
      <c r="C4" s="66" t="s">
        <v>1239</v>
      </c>
      <c r="D4" s="94" t="s">
        <v>26</v>
      </c>
      <c r="E4" s="97" t="s">
        <v>27</v>
      </c>
      <c r="F4" s="98"/>
      <c r="G4" s="99"/>
    </row>
    <row r="5" spans="1:7" ht="4.9000000000000004" customHeight="1">
      <c r="A5" s="73"/>
      <c r="B5" s="76"/>
      <c r="C5" s="68"/>
      <c r="D5" s="89"/>
      <c r="E5" s="88" t="s">
        <v>531</v>
      </c>
      <c r="F5" s="88" t="s">
        <v>1240</v>
      </c>
      <c r="G5" s="90" t="s">
        <v>533</v>
      </c>
    </row>
    <row r="6" spans="1:7" ht="6" customHeight="1">
      <c r="A6" s="73"/>
      <c r="B6" s="76"/>
      <c r="C6" s="68"/>
      <c r="D6" s="89"/>
      <c r="E6" s="89"/>
      <c r="F6" s="89"/>
      <c r="G6" s="58"/>
    </row>
    <row r="7" spans="1:7" ht="4.9000000000000004" customHeight="1">
      <c r="A7" s="73"/>
      <c r="B7" s="76"/>
      <c r="C7" s="68"/>
      <c r="D7" s="89"/>
      <c r="E7" s="89"/>
      <c r="F7" s="89"/>
      <c r="G7" s="58"/>
    </row>
    <row r="8" spans="1:7" ht="6" customHeight="1">
      <c r="A8" s="73"/>
      <c r="B8" s="76"/>
      <c r="C8" s="68"/>
      <c r="D8" s="89"/>
      <c r="E8" s="89"/>
      <c r="F8" s="89"/>
      <c r="G8" s="58"/>
    </row>
    <row r="9" spans="1:7" ht="6" customHeight="1">
      <c r="A9" s="73"/>
      <c r="B9" s="76"/>
      <c r="C9" s="68"/>
      <c r="D9" s="89"/>
      <c r="E9" s="89"/>
      <c r="F9" s="89"/>
      <c r="G9" s="58"/>
    </row>
    <row r="10" spans="1:7" ht="18" customHeight="1">
      <c r="A10" s="74"/>
      <c r="B10" s="77"/>
      <c r="C10" s="70"/>
      <c r="D10" s="95"/>
      <c r="E10" s="95"/>
      <c r="F10" s="95"/>
      <c r="G10" s="59"/>
    </row>
    <row r="11" spans="1:7" ht="13.5" customHeight="1">
      <c r="A11" s="20">
        <v>1</v>
      </c>
      <c r="B11" s="21">
        <v>2</v>
      </c>
      <c r="C11" s="22">
        <v>3</v>
      </c>
      <c r="D11" s="36" t="s">
        <v>28</v>
      </c>
      <c r="E11" s="23" t="s">
        <v>29</v>
      </c>
      <c r="F11" s="23" t="s">
        <v>534</v>
      </c>
      <c r="G11" s="24" t="s">
        <v>535</v>
      </c>
    </row>
    <row r="12" spans="1:7">
      <c r="A12" s="25" t="s">
        <v>1241</v>
      </c>
      <c r="B12" s="26" t="s">
        <v>1242</v>
      </c>
      <c r="C12" s="26" t="s">
        <v>32</v>
      </c>
      <c r="D12" s="28">
        <v>89920979.370000005</v>
      </c>
      <c r="E12" s="28">
        <f>IF(IF(F12="-",0,F12)+IF(G12="-",0,G12)=0,"-",IF(F12="-",0,F12)+IF(G12="-",0,G12))</f>
        <v>-33401847.809999943</v>
      </c>
      <c r="F12" s="28">
        <f>F14+F20</f>
        <v>-33401847.809999943</v>
      </c>
      <c r="G12" s="28" t="s">
        <v>51</v>
      </c>
    </row>
    <row r="13" spans="1:7">
      <c r="A13" s="29" t="s">
        <v>1243</v>
      </c>
      <c r="B13" s="30"/>
      <c r="C13" s="30"/>
      <c r="D13" s="31"/>
      <c r="E13" s="31"/>
      <c r="F13" s="31"/>
      <c r="G13" s="31"/>
    </row>
    <row r="14" spans="1:7">
      <c r="A14" s="25" t="s">
        <v>1244</v>
      </c>
      <c r="B14" s="26" t="s">
        <v>1245</v>
      </c>
      <c r="C14" s="26" t="s">
        <v>32</v>
      </c>
      <c r="D14" s="28">
        <v>47049240</v>
      </c>
      <c r="E14" s="28">
        <f>IF(IF(F14="-",0,F14)+IF(G14="-",0,G14)=0,"-",IF(F14="-",0,F14)+IF(G14="-",0,G14))</f>
        <v>22950000</v>
      </c>
      <c r="F14" s="28">
        <v>22950000</v>
      </c>
      <c r="G14" s="28" t="s">
        <v>51</v>
      </c>
    </row>
    <row r="15" spans="1:7">
      <c r="A15" s="29" t="s">
        <v>1246</v>
      </c>
      <c r="B15" s="30"/>
      <c r="C15" s="30"/>
      <c r="D15" s="31"/>
      <c r="E15" s="31"/>
      <c r="F15" s="31"/>
      <c r="G15" s="31"/>
    </row>
    <row r="16" spans="1:7" ht="33.75">
      <c r="A16" s="29" t="s">
        <v>1247</v>
      </c>
      <c r="B16" s="30" t="s">
        <v>1245</v>
      </c>
      <c r="C16" s="30" t="s">
        <v>1248</v>
      </c>
      <c r="D16" s="31">
        <v>59099240</v>
      </c>
      <c r="E16" s="31">
        <f>IF(IF(F16="-",0,F16)+IF(G16="-",0,G16)=0,"-",IF(F16="-",0,F16)+IF(G16="-",0,G16))</f>
        <v>35000000</v>
      </c>
      <c r="F16" s="31">
        <v>35000000</v>
      </c>
      <c r="G16" s="31" t="s">
        <v>51</v>
      </c>
    </row>
    <row r="17" spans="1:7" ht="33.75">
      <c r="A17" s="29" t="s">
        <v>1249</v>
      </c>
      <c r="B17" s="30" t="s">
        <v>1245</v>
      </c>
      <c r="C17" s="30" t="s">
        <v>1250</v>
      </c>
      <c r="D17" s="31">
        <v>-12050000</v>
      </c>
      <c r="E17" s="31">
        <f>IF(IF(F17="-",0,F17)+IF(G17="-",0,G17)=0,"-",IF(F17="-",0,F17)+IF(G17="-",0,G17))</f>
        <v>-12050000</v>
      </c>
      <c r="F17" s="31">
        <v>-12050000</v>
      </c>
      <c r="G17" s="31" t="s">
        <v>51</v>
      </c>
    </row>
    <row r="18" spans="1:7">
      <c r="A18" s="25" t="s">
        <v>1251</v>
      </c>
      <c r="B18" s="26" t="s">
        <v>1252</v>
      </c>
      <c r="C18" s="26" t="s">
        <v>32</v>
      </c>
      <c r="D18" s="28" t="s">
        <v>51</v>
      </c>
      <c r="E18" s="28" t="s">
        <v>51</v>
      </c>
      <c r="F18" s="28" t="s">
        <v>51</v>
      </c>
      <c r="G18" s="28"/>
    </row>
    <row r="19" spans="1:7">
      <c r="A19" s="29" t="s">
        <v>1246</v>
      </c>
      <c r="B19" s="30"/>
      <c r="C19" s="30"/>
      <c r="D19" s="31"/>
      <c r="E19" s="31"/>
      <c r="F19" s="31"/>
      <c r="G19" s="31"/>
    </row>
    <row r="20" spans="1:7">
      <c r="A20" s="25" t="s">
        <v>1253</v>
      </c>
      <c r="B20" s="26" t="s">
        <v>1254</v>
      </c>
      <c r="C20" s="26"/>
      <c r="D20" s="28">
        <v>42871739.369999997</v>
      </c>
      <c r="E20" s="28">
        <f>IF(IF(F20="-",0,F20)+IF(G20="-",0,G20)=0,"-",IF(F20="-",0,F20)+IF(G20="-",0,G20))</f>
        <v>-56351847.809999943</v>
      </c>
      <c r="F20" s="28">
        <f>F21+F23</f>
        <v>-56351847.809999943</v>
      </c>
      <c r="G20" s="28" t="s">
        <v>51</v>
      </c>
    </row>
    <row r="21" spans="1:7">
      <c r="A21" s="25" t="s">
        <v>1255</v>
      </c>
      <c r="B21" s="26" t="s">
        <v>1256</v>
      </c>
      <c r="C21" s="26"/>
      <c r="D21" s="28">
        <v>-4429478732.0900002</v>
      </c>
      <c r="E21" s="28">
        <f>IF(IF(F21="-",0,F21)+IF(G21="-",0,G21)=0,"-",IF(F21="-",0,F21)+IF(G21="-",0,G21))</f>
        <v>-4290682908.54</v>
      </c>
      <c r="F21" s="28">
        <f>F22</f>
        <v>-4290682908.54</v>
      </c>
      <c r="G21" s="28" t="s">
        <v>51</v>
      </c>
    </row>
    <row r="22" spans="1:7" ht="22.5">
      <c r="A22" s="29" t="s">
        <v>1257</v>
      </c>
      <c r="B22" s="30" t="s">
        <v>1256</v>
      </c>
      <c r="C22" s="30" t="s">
        <v>1258</v>
      </c>
      <c r="D22" s="31">
        <v>-4429478732.0900002</v>
      </c>
      <c r="E22" s="31">
        <f>IF(IF(F22="-",0,F22)+IF(G22="-",0,G22)=0,"-",IF(F22="-",0,F22)+IF(G22="-",0,G22))</f>
        <v>-4290682908.54</v>
      </c>
      <c r="F22" s="31">
        <v>-4290682908.54</v>
      </c>
      <c r="G22" s="31" t="s">
        <v>51</v>
      </c>
    </row>
    <row r="23" spans="1:7">
      <c r="A23" s="25" t="s">
        <v>1259</v>
      </c>
      <c r="B23" s="26" t="s">
        <v>1260</v>
      </c>
      <c r="C23" s="26"/>
      <c r="D23" s="28">
        <v>4472350471.46</v>
      </c>
      <c r="E23" s="28">
        <f>IF(IF(F23="-",0,F23)+IF(G23="-",0,G23)=0,"-",IF(F23="-",0,F23)+IF(G23="-",0,G23))</f>
        <v>4234331060.73</v>
      </c>
      <c r="F23" s="28">
        <f>F24</f>
        <v>4234331060.73</v>
      </c>
      <c r="G23" s="28" t="s">
        <v>51</v>
      </c>
    </row>
    <row r="24" spans="1:7" ht="22.5">
      <c r="A24" s="29" t="s">
        <v>1261</v>
      </c>
      <c r="B24" s="30" t="s">
        <v>1260</v>
      </c>
      <c r="C24" s="30" t="s">
        <v>1262</v>
      </c>
      <c r="D24" s="31">
        <v>4472350471.46</v>
      </c>
      <c r="E24" s="31">
        <f>IF(IF(F24="-",0,F24)+IF(G24="-",0,G24)=0,"-",IF(F24="-",0,F24)+IF(G24="-",0,G24))</f>
        <v>4234331060.73</v>
      </c>
      <c r="F24" s="31">
        <v>4234331060.73</v>
      </c>
      <c r="G24" s="31" t="s">
        <v>51</v>
      </c>
    </row>
    <row r="25" spans="1:7" ht="22.5">
      <c r="A25" s="25" t="s">
        <v>1263</v>
      </c>
      <c r="B25" s="26" t="s">
        <v>1264</v>
      </c>
      <c r="C25" s="26" t="s">
        <v>32</v>
      </c>
      <c r="D25" s="28" t="s">
        <v>32</v>
      </c>
      <c r="E25" s="28" t="str">
        <f>IF(IF(F25="-",0,F25)=0,"-",IF(F25="-",0,F25))</f>
        <v>-</v>
      </c>
      <c r="F25" s="28" t="s">
        <v>51</v>
      </c>
      <c r="G25" s="28" t="s">
        <v>32</v>
      </c>
    </row>
    <row r="26" spans="1:7" ht="22.5">
      <c r="A26" s="29" t="s">
        <v>1265</v>
      </c>
      <c r="B26" s="30" t="s">
        <v>1266</v>
      </c>
      <c r="C26" s="30" t="s">
        <v>32</v>
      </c>
      <c r="D26" s="31" t="s">
        <v>32</v>
      </c>
      <c r="E26" s="31" t="str">
        <f>IF(IF(F26="-",0,F26)=0,"-",IF(F26="-",0,F26))</f>
        <v>-</v>
      </c>
      <c r="F26" s="31" t="s">
        <v>51</v>
      </c>
      <c r="G26" s="31" t="s">
        <v>32</v>
      </c>
    </row>
    <row r="27" spans="1:7" ht="22.5">
      <c r="A27" s="29" t="s">
        <v>1267</v>
      </c>
      <c r="B27" s="30" t="s">
        <v>1268</v>
      </c>
      <c r="C27" s="30" t="s">
        <v>32</v>
      </c>
      <c r="D27" s="31" t="s">
        <v>32</v>
      </c>
      <c r="E27" s="31" t="str">
        <f>IF(IF(F27="-",0,F27)=0,"-",IF(F27="-",0,F27))</f>
        <v>-</v>
      </c>
      <c r="F27" s="31" t="s">
        <v>51</v>
      </c>
      <c r="G27" s="31" t="s">
        <v>32</v>
      </c>
    </row>
    <row r="39" spans="1:7" ht="12.75" customHeight="1">
      <c r="A39" s="43"/>
      <c r="B39" s="44"/>
      <c r="C39" s="44"/>
      <c r="D39" s="45"/>
      <c r="E39" s="45"/>
      <c r="F39" s="45"/>
      <c r="G39" s="45"/>
    </row>
    <row r="41" spans="1:7" ht="32.25" customHeight="1">
      <c r="A41" s="9"/>
      <c r="B41" s="8"/>
      <c r="C41" s="9"/>
      <c r="D41" s="80"/>
      <c r="E41" s="80"/>
      <c r="F41" s="80"/>
      <c r="G41" s="80"/>
    </row>
    <row r="42" spans="1:7" ht="12.75" customHeight="1">
      <c r="A42" s="9" t="s">
        <v>1269</v>
      </c>
      <c r="D42" s="2"/>
      <c r="E42" s="2"/>
      <c r="F42" s="2"/>
      <c r="G42" s="8"/>
    </row>
    <row r="43" spans="1:7" ht="9.9499999999999993" customHeight="1">
      <c r="D43" s="8"/>
      <c r="E43" s="8"/>
      <c r="F43" s="8"/>
      <c r="G43" s="46"/>
    </row>
    <row r="44" spans="1:7" ht="9.9499999999999993" customHeight="1">
      <c r="A44" s="9"/>
      <c r="B44" s="8"/>
      <c r="C44" s="8"/>
      <c r="D44" s="47"/>
      <c r="E44" s="47"/>
      <c r="F44" s="47"/>
      <c r="G44" s="47"/>
    </row>
  </sheetData>
  <mergeCells count="11">
    <mergeCell ref="D41:G41"/>
    <mergeCell ref="A2:G2"/>
    <mergeCell ref="A1:G1"/>
    <mergeCell ref="A4:A10"/>
    <mergeCell ref="B4:B10"/>
    <mergeCell ref="D4:D10"/>
    <mergeCell ref="C4:C10"/>
    <mergeCell ref="E4:G4"/>
    <mergeCell ref="E5:E10"/>
    <mergeCell ref="F5:F10"/>
    <mergeCell ref="G5:G10"/>
  </mergeCells>
  <conditionalFormatting sqref="G13 G15:G16 E13 E15">
    <cfRule type="cellIs" priority="1" stopIfTrue="1" operator="equal">
      <formula>0</formula>
    </cfRule>
  </conditionalFormatting>
  <conditionalFormatting sqref="G17 E17">
    <cfRule type="cellIs" priority="2" stopIfTrue="1" operator="equal">
      <formula>0</formula>
    </cfRule>
  </conditionalFormatting>
  <conditionalFormatting sqref="G50 E50">
    <cfRule type="cellIs" priority="3" stopIfTrue="1" operator="equal">
      <formula>0</formula>
    </cfRule>
  </conditionalFormatting>
  <conditionalFormatting sqref="G52 E52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5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2.75"/>
  <sheetData>
    <row r="1" spans="1:2">
      <c r="A1" t="s">
        <v>1270</v>
      </c>
      <c r="B1" t="s">
        <v>1271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23</vt:i4>
      </vt:variant>
    </vt:vector>
  </HeadingPairs>
  <TitlesOfParts>
    <vt:vector size="27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Доходы!LAST_CELL</vt:lpstr>
      <vt:lpstr>Источники!LAST_CELL</vt:lpstr>
      <vt:lpstr>Расходы!LAST_CELL</vt:lpstr>
      <vt:lpstr>Доходы!PARAMS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Доходы!SIGN</vt:lpstr>
      <vt:lpstr>Источники!SIGN</vt:lpstr>
      <vt:lpstr>Расходы!SIGN</vt:lpstr>
      <vt:lpstr>Доходы!TERR_CODE</vt:lpstr>
      <vt:lpstr>Доходы!TERR_NAME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rep:2.55.0.44</dc:description>
  <cp:lastModifiedBy>user11</cp:lastModifiedBy>
  <cp:lastPrinted>2023-03-28T05:39:42Z</cp:lastPrinted>
  <dcterms:created xsi:type="dcterms:W3CDTF">2023-03-28T05:04:46Z</dcterms:created>
  <dcterms:modified xsi:type="dcterms:W3CDTF">2023-03-28T05:39:43Z</dcterms:modified>
</cp:coreProperties>
</file>